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jnistvo\Desktop\2026. godina\UDŽBENICI\"/>
    </mc:Choice>
  </mc:AlternateContent>
  <xr:revisionPtr revIDLastSave="0" documentId="13_ncr:1_{816CA814-4510-4797-91B0-7B0635AAF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alog udžbenika" sheetId="2" r:id="rId1"/>
  </sheets>
  <definedNames>
    <definedName name="_xlnm._FilterDatabase" localSheetId="0" hidden="1">'Katalog udžbenika'!$B$2:$F$75</definedName>
    <definedName name="_xlnm.Print_Titles" localSheetId="0">'Katalog udžbenika'!$2:$2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8" i="2" l="1"/>
  <c r="H59" i="2"/>
  <c r="F89" i="2"/>
  <c r="H89" i="2" s="1"/>
  <c r="F88" i="2"/>
  <c r="H88" i="2" s="1"/>
  <c r="F87" i="2"/>
  <c r="H87" i="2" s="1"/>
  <c r="F86" i="2"/>
  <c r="H86" i="2" s="1"/>
  <c r="F85" i="2"/>
  <c r="H85" i="2" s="1"/>
  <c r="F84" i="2"/>
  <c r="H84" i="2" s="1"/>
  <c r="F83" i="2"/>
  <c r="H83" i="2" s="1"/>
  <c r="F82" i="2"/>
  <c r="H82" i="2" s="1"/>
  <c r="F81" i="2"/>
  <c r="H81" i="2" s="1"/>
  <c r="F80" i="2"/>
  <c r="H80" i="2" s="1"/>
  <c r="F91" i="2" l="1"/>
  <c r="H91" i="2" s="1"/>
  <c r="F90" i="2"/>
  <c r="H90" i="2" s="1"/>
  <c r="F79" i="2"/>
  <c r="H79" i="2" s="1"/>
  <c r="F78" i="2"/>
  <c r="H78" i="2" s="1"/>
  <c r="F77" i="2" l="1"/>
  <c r="H77" i="2" s="1"/>
  <c r="F76" i="2"/>
  <c r="H76" i="2" s="1"/>
  <c r="H92" i="2" s="1"/>
  <c r="H64" i="2" l="1"/>
  <c r="H63" i="2"/>
  <c r="H62" i="2"/>
  <c r="H61" i="2"/>
  <c r="H55" i="2"/>
  <c r="H54" i="2"/>
  <c r="F56" i="2"/>
  <c r="F57" i="2"/>
  <c r="F72" i="2"/>
  <c r="H72" i="2" s="1"/>
  <c r="F66" i="2"/>
  <c r="F50" i="2"/>
  <c r="H50" i="2" s="1"/>
  <c r="F49" i="2"/>
  <c r="F37" i="2"/>
  <c r="F36" i="2"/>
  <c r="F25" i="2"/>
  <c r="F24" i="2"/>
  <c r="F13" i="2"/>
  <c r="H13" i="2" s="1"/>
  <c r="F12" i="2"/>
  <c r="H12" i="2" s="1"/>
  <c r="H5" i="2"/>
  <c r="H4" i="2"/>
  <c r="H66" i="2" l="1"/>
  <c r="F65" i="2"/>
  <c r="H65" i="2" s="1"/>
  <c r="F73" i="2"/>
  <c r="H73" i="2" s="1"/>
  <c r="F67" i="2"/>
  <c r="H67" i="2" s="1"/>
  <c r="H57" i="2"/>
  <c r="F58" i="2"/>
  <c r="H58" i="2" s="1"/>
  <c r="F70" i="2" l="1"/>
  <c r="H70" i="2" s="1"/>
  <c r="F71" i="2"/>
  <c r="H71" i="2" s="1"/>
  <c r="H56" i="2"/>
  <c r="F41" i="2"/>
  <c r="H41" i="2" s="1"/>
  <c r="F42" i="2"/>
  <c r="H42" i="2" s="1"/>
  <c r="F43" i="2"/>
  <c r="H43" i="2" s="1"/>
  <c r="F44" i="2"/>
  <c r="H44" i="2" s="1"/>
  <c r="F45" i="2"/>
  <c r="H45" i="2" s="1"/>
  <c r="F46" i="2"/>
  <c r="H46" i="2" s="1"/>
  <c r="F47" i="2"/>
  <c r="H47" i="2" s="1"/>
  <c r="F48" i="2"/>
  <c r="H48" i="2" s="1"/>
  <c r="H49" i="2"/>
  <c r="F51" i="2"/>
  <c r="H51" i="2" s="1"/>
  <c r="F40" i="2"/>
  <c r="H40" i="2" s="1"/>
  <c r="H36" i="2"/>
  <c r="H37" i="2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F35" i="2"/>
  <c r="H35" i="2" s="1"/>
  <c r="F28" i="2"/>
  <c r="H28" i="2" s="1"/>
  <c r="H24" i="2"/>
  <c r="H25" i="2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16" i="2"/>
  <c r="H16" i="2" s="1"/>
  <c r="F11" i="2"/>
  <c r="H11" i="2" s="1"/>
  <c r="F9" i="2"/>
  <c r="H9" i="2" s="1"/>
  <c r="F8" i="2"/>
  <c r="H8" i="2" s="1"/>
  <c r="F7" i="2"/>
  <c r="H7" i="2" s="1"/>
  <c r="F10" i="2"/>
  <c r="H10" i="2" s="1"/>
  <c r="F6" i="2"/>
  <c r="H6" i="2" s="1"/>
  <c r="H26" i="2" l="1"/>
  <c r="H74" i="2"/>
  <c r="H52" i="2"/>
  <c r="H14" i="2"/>
  <c r="H38" i="2"/>
</calcChain>
</file>

<file path=xl/sharedStrings.xml><?xml version="1.0" encoding="utf-8"?>
<sst xmlns="http://schemas.openxmlformats.org/spreadsheetml/2006/main" count="237" uniqueCount="141">
  <si>
    <t>5</t>
  </si>
  <si>
    <t>11</t>
  </si>
  <si>
    <t>13</t>
  </si>
  <si>
    <t>14</t>
  </si>
  <si>
    <t>15</t>
  </si>
  <si>
    <t>Симеон Маринковић, Милица Стојановић, Љилјана Бајац Николић, Милица Лазић, Љилјана Стевић</t>
  </si>
  <si>
    <t>Симеон Маринковић, Славица Марковић,, Милица Стојановић, Љилјана Бајац Николић, Милица Лазић, Љилјана Стевић</t>
  </si>
  <si>
    <t>Просвјета</t>
  </si>
  <si>
    <t>Симеон Маринковић, Славица Марковић, Милица Стојановић, Љилјана Бајац Николић, Милица Шарчевић Туњић, Маја Танасић</t>
  </si>
  <si>
    <r>
      <rPr>
        <b/>
        <sz val="10"/>
        <rFont val="Calibri"/>
        <family val="2"/>
        <charset val="238"/>
        <scheme val="minor"/>
      </rPr>
      <t>ПРАВОСЛАВНИ КАТИХИЗИС 1</t>
    </r>
    <r>
      <rPr>
        <sz val="10"/>
        <rFont val="Calibri"/>
        <family val="2"/>
        <charset val="238"/>
        <scheme val="minor"/>
      </rPr>
      <t>: уџбеник за 1. разред основне школе</t>
    </r>
  </si>
  <si>
    <r>
      <rPr>
        <b/>
        <sz val="10"/>
        <rFont val="Calibri"/>
        <family val="2"/>
        <charset val="238"/>
        <scheme val="minor"/>
      </rPr>
      <t>Е-СВЕТ 1</t>
    </r>
    <r>
      <rPr>
        <sz val="10"/>
        <rFont val="Calibri"/>
        <family val="2"/>
        <charset val="238"/>
        <scheme val="minor"/>
      </rPr>
      <t>: радни уџбеник из информатике у првом разреду основне школе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</si>
  <si>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математике за први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</si>
  <si>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математике за први разред основне школе,  2. део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</si>
  <si>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природе и друштва за први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</si>
  <si>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природе и друштва за први разред основне школе, 2. део</t>
    </r>
  </si>
  <si>
    <t>Љиљана Перишић-Бурсаћ</t>
  </si>
  <si>
    <t>Јосипа Благус, Наташа Љубић Клемше, Ана Флисар Одорчић, Никола Михочка, Ивана Ружић</t>
  </si>
  <si>
    <t>Аленка Борас Мандић, Лана Лончар, Радмила Пешут, Маја Крижман Рошкар</t>
  </si>
  <si>
    <t>Аријана Пишкулић Марјановић, Јасминка Пицитола, Лидија Прпић, Маја Крижман Рошкар</t>
  </si>
  <si>
    <r>
      <rPr>
        <b/>
        <sz val="10"/>
        <color rgb="FF000000"/>
        <rFont val="Calibri"/>
        <family val="2"/>
        <charset val="238"/>
        <scheme val="minor"/>
      </rPr>
      <t>ЧИТАНКА 1</t>
    </r>
    <r>
      <rPr>
        <sz val="10"/>
        <color indexed="8"/>
        <rFont val="Calibri"/>
        <family val="2"/>
        <charset val="238"/>
        <scheme val="minor"/>
      </rPr>
      <t xml:space="preserve"> - читанка из српског језика за 1. разред основне школе </t>
    </r>
    <r>
      <rPr>
        <b/>
        <sz val="10"/>
        <color rgb="FF00000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</si>
  <si>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БУКВАР</t>
    </r>
    <r>
      <rPr>
        <sz val="10"/>
        <rFont val="Calibri"/>
        <family val="2"/>
        <charset val="238"/>
        <scheme val="minor"/>
      </rPr>
      <t xml:space="preserve"> - радни уџбеник из српског језика за 1. разред основне школе </t>
    </r>
    <r>
      <rPr>
        <b/>
        <sz val="10"/>
        <rFont val="Calibri"/>
        <family val="2"/>
        <charset val="238"/>
        <scheme val="minor"/>
      </rPr>
      <t>(модел А)</t>
    </r>
  </si>
  <si>
    <t>Лана Лончар, Радмила Пешут, Аленка Борас Мандић, Маја Крижман Рошкар</t>
  </si>
  <si>
    <r>
      <rPr>
        <b/>
        <sz val="10"/>
        <color rgb="FF000000"/>
        <rFont val="Calibri"/>
        <family val="2"/>
        <charset val="238"/>
        <scheme val="minor"/>
      </rPr>
      <t>ЧИТАНКА 2</t>
    </r>
    <r>
      <rPr>
        <sz val="10"/>
        <color indexed="8"/>
        <rFont val="Calibri"/>
        <family val="2"/>
        <charset val="238"/>
        <scheme val="minor"/>
      </rPr>
      <t xml:space="preserve"> - читанка из српског језика за 2. разред основне школе </t>
    </r>
    <r>
      <rPr>
        <b/>
        <sz val="10"/>
        <color rgb="FF000000"/>
        <rFont val="Calibri"/>
        <family val="2"/>
        <charset val="238"/>
        <scheme val="minor"/>
      </rPr>
      <t>(модел А)</t>
    </r>
  </si>
  <si>
    <r>
      <rPr>
        <b/>
        <sz val="10"/>
        <color rgb="FF000000"/>
        <rFont val="Calibri"/>
        <family val="2"/>
        <charset val="238"/>
        <scheme val="minor"/>
      </rPr>
      <t>СРПСКИ ЈЕЗИК ЗА ДРУГИ РАЗРЕД ОСНОВНЕ ШКОЛЕ</t>
    </r>
    <r>
      <rPr>
        <sz val="10"/>
        <color indexed="8"/>
        <rFont val="Calibri"/>
        <family val="2"/>
        <charset val="238"/>
        <scheme val="minor"/>
      </rPr>
      <t xml:space="preserve"> - радни уџбеник из српског језика за 2. разред основне школе </t>
    </r>
    <r>
      <rPr>
        <b/>
        <sz val="10"/>
        <color rgb="FF00000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</si>
  <si>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Е-СВЕТ 2</t>
    </r>
    <r>
      <rPr>
        <sz val="10"/>
        <rFont val="Calibri"/>
        <family val="2"/>
        <charset val="238"/>
        <scheme val="minor"/>
      </rPr>
      <t>: радни уџбеник из информатике у другом разреду основне школе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</si>
  <si>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 xml:space="preserve">: уџбеник математике за други разред основне школе, 1. део                                                                                               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</si>
  <si>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>: уџбеник математике за други разред основне школе, 2. део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</si>
  <si>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>: уџбеник природе и друштва за други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</si>
  <si>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>: уџбеник природе и друштва за други разред основне школе, 2. део</t>
    </r>
  </si>
  <si>
    <r>
      <rPr>
        <b/>
        <sz val="10"/>
        <rFont val="Calibri"/>
        <family val="2"/>
        <charset val="238"/>
        <scheme val="minor"/>
      </rPr>
      <t>ПРАВОСЛАВНИ КАТИХИЗИС 2</t>
    </r>
    <r>
      <rPr>
        <sz val="10"/>
        <rFont val="Calibri"/>
        <family val="2"/>
        <charset val="238"/>
        <scheme val="minor"/>
      </rPr>
      <t>: уџбеник за 2. разред основне школе</t>
    </r>
  </si>
  <si>
    <r>
      <rPr>
        <b/>
        <sz val="10"/>
        <rFont val="Calibri"/>
        <family val="2"/>
        <charset val="238"/>
        <scheme val="minor"/>
      </rPr>
      <t>ЧИТАНКА 3</t>
    </r>
    <r>
      <rPr>
        <sz val="10"/>
        <rFont val="Calibri"/>
        <family val="2"/>
        <charset val="238"/>
        <scheme val="minor"/>
      </rPr>
      <t xml:space="preserve"> - читанка из српског језика за 3.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А)</t>
    </r>
  </si>
  <si>
    <r>
      <rPr>
        <b/>
        <sz val="10"/>
        <rFont val="Calibri"/>
        <family val="2"/>
        <charset val="238"/>
        <scheme val="minor"/>
      </rPr>
      <t>СРПСКИ ЈЕЗИК ЗА ТРЕЋИ РАЗРЕД ОСНОВНЕ ШКОЛЕ</t>
    </r>
    <r>
      <rPr>
        <sz val="10"/>
        <rFont val="Calibri"/>
        <family val="2"/>
        <charset val="238"/>
        <scheme val="minor"/>
      </rPr>
      <t xml:space="preserve"> - радни уџбеник из српског језика за 3. разред основне школе </t>
    </r>
    <r>
      <rPr>
        <b/>
        <sz val="1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</si>
  <si>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Е-СВЕТ 3</t>
    </r>
    <r>
      <rPr>
        <sz val="10"/>
        <rFont val="Calibri"/>
        <family val="2"/>
        <charset val="238"/>
        <scheme val="minor"/>
      </rPr>
      <t>: радни уџбеник из информатике у трећем разреду основне школе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</si>
  <si>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математике за трећи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</si>
  <si>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математике за трећи разред основне школе, 2. део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</si>
  <si>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природе и друштва за трећи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</si>
  <si>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природе и друштва за трећи разред основне школе, 2. део</t>
    </r>
  </si>
  <si>
    <r>
      <rPr>
        <b/>
        <sz val="10"/>
        <rFont val="Calibri"/>
        <family val="2"/>
        <charset val="238"/>
        <scheme val="minor"/>
      </rPr>
      <t>ПРАВОСЛАВНИ КАТИХИЗИС 3</t>
    </r>
    <r>
      <rPr>
        <sz val="10"/>
        <rFont val="Calibri"/>
        <family val="2"/>
        <charset val="238"/>
        <scheme val="minor"/>
      </rPr>
      <t>: уџбеник за 3. разред основне школе</t>
    </r>
  </si>
  <si>
    <r>
      <rPr>
        <b/>
        <sz val="10"/>
        <rFont val="Calibri"/>
        <family val="2"/>
        <charset val="238"/>
        <scheme val="minor"/>
      </rPr>
      <t>ЧИТАНКА 4</t>
    </r>
    <r>
      <rPr>
        <sz val="10"/>
        <rFont val="Calibri"/>
        <family val="2"/>
        <charset val="238"/>
        <scheme val="minor"/>
      </rPr>
      <t xml:space="preserve"> - читанка из српског језика за 4. разред основне школе (модел А)</t>
    </r>
  </si>
  <si>
    <r>
      <rPr>
        <b/>
        <sz val="10"/>
        <rFont val="Calibri"/>
        <family val="2"/>
        <charset val="238"/>
        <scheme val="minor"/>
      </rPr>
      <t>СРПСКИ ЈЕЗИК ЗА ЧЕТВРТИ РАЗРЕД ОСНОВНЕ ШКОЛЕ</t>
    </r>
    <r>
      <rPr>
        <sz val="10"/>
        <rFont val="Calibri"/>
        <family val="2"/>
        <charset val="238"/>
        <scheme val="minor"/>
      </rPr>
      <t xml:space="preserve"> - радни уџбеник из српског језика за 4. разред основне школе (модел А)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</si>
  <si>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природе и друштва за 4. разред основне школе, 1.  део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</si>
  <si>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природе и друштва за 4. разред основне школе, 2. део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</si>
  <si>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математике за 4.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</si>
  <si>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математике за 4. разред основне школе, 2. део</t>
    </r>
  </si>
  <si>
    <r>
      <rPr>
        <b/>
        <sz val="10"/>
        <rFont val="Calibri"/>
        <family val="2"/>
        <charset val="238"/>
        <scheme val="minor"/>
      </rPr>
      <t>АЛЕГРО 4</t>
    </r>
    <r>
      <rPr>
        <sz val="10"/>
        <rFont val="Calibri"/>
        <family val="2"/>
        <charset val="238"/>
        <scheme val="minor"/>
      </rPr>
      <t xml:space="preserve"> - уџбеник музичке културе у 4. разреду основне школе</t>
    </r>
  </si>
  <si>
    <r>
      <rPr>
        <b/>
        <sz val="10"/>
        <rFont val="Calibri"/>
        <family val="2"/>
        <charset val="238"/>
        <scheme val="minor"/>
      </rPr>
      <t>Е-СВЕТ 4</t>
    </r>
    <r>
      <rPr>
        <sz val="10"/>
        <rFont val="Calibri"/>
        <family val="2"/>
        <charset val="238"/>
        <scheme val="minor"/>
      </rPr>
      <t>: радни уџбеник из информатике у четвртом разреду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</si>
  <si>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4</t>
    </r>
    <r>
      <rPr>
        <sz val="10"/>
        <rFont val="Calibri"/>
        <family val="2"/>
        <charset val="238"/>
        <scheme val="minor"/>
      </rPr>
      <t>: уџбеник за 4. разред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</si>
  <si>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5</t>
    </r>
    <r>
      <rPr>
        <sz val="10"/>
        <rFont val="Calibri"/>
        <family val="2"/>
        <charset val="238"/>
        <scheme val="minor"/>
      </rPr>
      <t>: уџбеник за 5. разред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</si>
  <si>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6</t>
    </r>
    <r>
      <rPr>
        <sz val="10"/>
        <rFont val="Calibri"/>
        <family val="2"/>
        <charset val="238"/>
        <scheme val="minor"/>
      </rPr>
      <t>: уџбеник за 6. разред основне школе</t>
    </r>
  </si>
  <si>
    <r>
      <rPr>
        <b/>
        <sz val="10"/>
        <rFont val="Calibri"/>
        <family val="2"/>
        <charset val="238"/>
        <scheme val="minor"/>
      </rPr>
      <t>АЛЕГРО 7</t>
    </r>
    <r>
      <rPr>
        <sz val="10"/>
        <rFont val="Calibri"/>
        <family val="2"/>
        <charset val="238"/>
        <scheme val="minor"/>
      </rPr>
      <t>: уџбеник музичке културе у седмом разреду основне школе</t>
    </r>
  </si>
  <si>
    <r>
      <rPr>
        <b/>
        <sz val="10"/>
        <rFont val="Calibri"/>
        <family val="2"/>
        <charset val="238"/>
        <scheme val="minor"/>
      </rPr>
      <t>КЛИО 7</t>
    </r>
    <r>
      <rPr>
        <sz val="10"/>
        <rFont val="Calibri"/>
        <family val="2"/>
        <charset val="238"/>
        <scheme val="minor"/>
      </rPr>
      <t>: уџбеник историје у седмом разреду основне школе</t>
    </r>
  </si>
  <si>
    <t>Аријана Пишкулић Марјановић, Јасминка Пицитола, Лидија Прпић, Жељка Загорац</t>
  </si>
  <si>
    <t>Лана Лончар, Радмила Пешут, Жељка Роси, Маја Крижман Рошкар</t>
  </si>
  <si>
    <t>Наталија Банов, Давор Брђановић, Сандра Франчишковић, Сандра Иванчић, Ева Кирхмајер Билић, Аленка Мартиновић, Дарко Новосел, Томислав Пехар</t>
  </si>
  <si>
    <t>Јосипа Благус, Наташа Љубић Клемше, Марио Станчић</t>
  </si>
  <si>
    <t>Дејан Корцеба</t>
  </si>
  <si>
    <t>Звонимир Шикић, Весна Драженовић Житко, Ива Голац Јакоповић, Бранко Голеш, Златко Лобор, Маја Марић, Тамара Nemeth, Горан Стајчић, Милана Вуковић</t>
  </si>
  <si>
    <t>Сања Николић</t>
  </si>
  <si>
    <t>Наталија Банов, Давор Брђановић, Сандра Франчишковић, Сандра Иванчић, Ева Kirchmayer Билић, Аленка Мартиновић, Дарко Новосел, Томислав Пехар</t>
  </si>
  <si>
    <t>16</t>
  </si>
  <si>
    <r>
      <rPr>
        <b/>
        <sz val="10"/>
        <rFont val="Calibri"/>
        <family val="2"/>
        <charset val="238"/>
        <scheme val="minor"/>
      </rPr>
      <t>SVIJET RIJEČI 1,</t>
    </r>
    <r>
      <rPr>
        <sz val="10"/>
        <rFont val="Calibri"/>
        <family val="2"/>
        <charset val="238"/>
        <scheme val="minor"/>
      </rPr>
      <t xml:space="preserve"> integrirana radna početnica hrvatskog jezika s dodatnim digitalnim sadržajima u prvom razredu osnovne škole, KOMPLET 1. i 2. dio</t>
    </r>
  </si>
  <si>
    <t>Ankica Španić, Jadranka Jurić, Terezija Zokić, Benita Vladušić</t>
  </si>
  <si>
    <t>Školska knjiga</t>
  </si>
  <si>
    <t>Biserka Džeba, Vlasta Živković</t>
  </si>
  <si>
    <r>
      <rPr>
        <b/>
        <sz val="10"/>
        <rFont val="Calibri"/>
        <family val="2"/>
        <charset val="238"/>
        <scheme val="minor"/>
      </rPr>
      <t>DIP IN 1</t>
    </r>
    <r>
      <rPr>
        <sz val="10"/>
        <rFont val="Calibri"/>
        <family val="2"/>
        <charset val="238"/>
        <scheme val="minor"/>
      </rPr>
      <t>, udžbenik engleskog jezika s dodatnim digitalnim sadržajima u prvom razredu osnovne škole, prva godina učenja, prvi strani jezik</t>
    </r>
  </si>
  <si>
    <r>
      <rPr>
        <b/>
        <sz val="10"/>
        <rFont val="Calibri"/>
        <family val="2"/>
        <charset val="238"/>
        <scheme val="minor"/>
      </rPr>
      <t>SVIJET RIJEČI 2,</t>
    </r>
    <r>
      <rPr>
        <sz val="10"/>
        <rFont val="Calibri"/>
        <family val="2"/>
        <charset val="238"/>
        <scheme val="minor"/>
      </rPr>
      <t xml:space="preserve"> integrirani radni udžbenik hrvatskog jezika s dodatnim digitalnim sadržajima u drugom razredu osnovne škole, KOMPLET 1. i 2. dio</t>
    </r>
  </si>
  <si>
    <r>
      <rPr>
        <b/>
        <sz val="10"/>
        <rFont val="Calibri"/>
        <family val="2"/>
        <charset val="238"/>
        <scheme val="minor"/>
      </rPr>
      <t>DIP IN 2</t>
    </r>
    <r>
      <rPr>
        <sz val="10"/>
        <rFont val="Calibri"/>
        <family val="2"/>
        <charset val="238"/>
        <scheme val="minor"/>
      </rPr>
      <t>: udžbenik engleskog jezika s dodatnim digitalnim sadržajima u drugom razredu osnovne škole, druga godina učenja, prvi strani jezik</t>
    </r>
  </si>
  <si>
    <t>Biserka Džeba, Maja Mardešićћ</t>
  </si>
  <si>
    <t>Terezija Zokić, Benita Vladušić, Ankica Španić, Jadranka Jurić</t>
  </si>
  <si>
    <t>Maja Mardešić</t>
  </si>
  <si>
    <r>
      <rPr>
        <b/>
        <sz val="10"/>
        <rFont val="Calibri"/>
        <family val="2"/>
        <charset val="238"/>
        <scheme val="minor"/>
      </rPr>
      <t>SVIJET RIJEČI 3</t>
    </r>
    <r>
      <rPr>
        <sz val="10"/>
        <rFont val="Calibri"/>
        <family val="2"/>
        <charset val="238"/>
        <scheme val="minor"/>
      </rPr>
      <t>, integrirani radni udžbenik hrvatskog jezika s dodatnim digitalnim sadržajima u trećem razredu osnovne škole, KOMPLET 1. i 2. dio</t>
    </r>
  </si>
  <si>
    <r>
      <rPr>
        <b/>
        <sz val="10"/>
        <rFont val="Calibri"/>
        <family val="2"/>
        <charset val="238"/>
        <scheme val="minor"/>
      </rPr>
      <t>DIP IN 3</t>
    </r>
    <r>
      <rPr>
        <sz val="10"/>
        <rFont val="Calibri"/>
        <family val="2"/>
        <charset val="238"/>
        <scheme val="minor"/>
      </rPr>
      <t>, udžbenik engleskog jezika s dodatnim digitalnim sadržajima u trećem razredu osnovne škole, treća godina učenja, prvi strani jezik</t>
    </r>
  </si>
  <si>
    <r>
      <rPr>
        <b/>
        <sz val="10"/>
        <rFont val="Calibri"/>
        <family val="2"/>
        <charset val="238"/>
        <scheme val="minor"/>
      </rPr>
      <t xml:space="preserve">DIP IN  4: </t>
    </r>
    <r>
      <rPr>
        <sz val="10"/>
        <rFont val="Calibri"/>
        <family val="2"/>
        <charset val="238"/>
        <scheme val="minor"/>
      </rPr>
      <t xml:space="preserve"> udžbenik engleskog jezika s dodatnim digitalnim sadržajima u četvrtom razredu osnovne škole, četvrta godina učenja, prvi strani jezik</t>
    </r>
  </si>
  <si>
    <r>
      <rPr>
        <b/>
        <sz val="10"/>
        <rFont val="Calibri"/>
        <family val="2"/>
        <charset val="238"/>
        <scheme val="minor"/>
      </rPr>
      <t>#DEUTSCH 1</t>
    </r>
    <r>
      <rPr>
        <sz val="10"/>
        <rFont val="Calibri"/>
        <family val="2"/>
        <charset val="238"/>
        <scheme val="minor"/>
      </rPr>
      <t>, radni udžbenik njemačkog jezika s dodatnim digitalnim sadržajima u četvrtom razredu osnovne škole, 1. godina učenja</t>
    </r>
  </si>
  <si>
    <t>Suzana Ban, Dubravka Blažić</t>
  </si>
  <si>
    <t>Aleksa Matijas, Jasmina Troha</t>
  </si>
  <si>
    <r>
      <t>DIP IN 5,</t>
    </r>
    <r>
      <rPr>
        <sz val="10"/>
        <rFont val="Calibri"/>
        <family val="2"/>
        <charset val="238"/>
        <scheme val="minor"/>
      </rPr>
      <t xml:space="preserve"> udžbenik engleskog jezika s dodatnim digitalnim sadržajima u petom razredu osnovne škole, peta godina učenja, prvi strani jezik</t>
    </r>
  </si>
  <si>
    <r>
      <rPr>
        <b/>
        <sz val="10"/>
        <rFont val="Calibri"/>
        <family val="2"/>
        <charset val="238"/>
        <scheme val="minor"/>
      </rPr>
      <t>FLINK MIT DEUTSCH 2 NEU</t>
    </r>
    <r>
      <rPr>
        <sz val="10"/>
        <rFont val="Calibri"/>
        <family val="2"/>
        <charset val="238"/>
        <scheme val="minor"/>
      </rPr>
      <t>, udžbenik njemačkog jezika s dodatnim digitalnim sadržajima u petom razredu osnovne škole, 2. godina učenja</t>
    </r>
  </si>
  <si>
    <t>Suzana Ban</t>
  </si>
  <si>
    <t>Plamenka Bernardi-Britvec, Jadranka Salopek, Jasmina Troha</t>
  </si>
  <si>
    <t>Alexa Mathias, Jasmina Troha, Andrea Tukša</t>
  </si>
  <si>
    <r>
      <t>DIP IN 6,</t>
    </r>
    <r>
      <rPr>
        <sz val="10"/>
        <rFont val="Calibri"/>
        <family val="2"/>
        <charset val="238"/>
        <scheme val="minor"/>
      </rPr>
      <t xml:space="preserve"> udžbenik engleskog jezika s dodatnim digitalnim sadržajima u šestom razredu osnovne škole, šesta godina učenja, prvi strani jezik</t>
    </r>
  </si>
  <si>
    <r>
      <rPr>
        <b/>
        <sz val="10"/>
        <rFont val="Calibri"/>
        <family val="2"/>
        <charset val="238"/>
        <scheme val="minor"/>
      </rPr>
      <t># DEUTSCH 3</t>
    </r>
    <r>
      <rPr>
        <sz val="10"/>
        <rFont val="Calibri"/>
        <family val="2"/>
        <charset val="238"/>
        <scheme val="minor"/>
      </rPr>
      <t xml:space="preserve"> : udžbenik njemačkog jezika s dodatnim digitalnim sadržajima u šestom razredu osnovne škole, 3. godina učenja</t>
    </r>
  </si>
  <si>
    <r>
      <t>DIP IN 7</t>
    </r>
    <r>
      <rPr>
        <sz val="10"/>
        <rFont val="Calibri"/>
        <family val="2"/>
        <charset val="238"/>
        <scheme val="minor"/>
      </rPr>
      <t>, udžbenik engleskog jezika s dodatnim digitalnim sadržajima u sedmom razredu osnovne škole, sedma godina učenja, prvi strani jezik</t>
    </r>
  </si>
  <si>
    <r>
      <rPr>
        <b/>
        <sz val="10"/>
        <rFont val="Calibri"/>
        <family val="2"/>
        <charset val="238"/>
        <scheme val="minor"/>
      </rPr>
      <t xml:space="preserve"># DEUTSCH 4 </t>
    </r>
    <r>
      <rPr>
        <sz val="10"/>
        <rFont val="Calibri"/>
        <family val="2"/>
        <charset val="238"/>
        <scheme val="minor"/>
      </rPr>
      <t>: udžbenik njemačkog jezika s dodatnim digitalnim sadržajima u sedmom razredu osnovne škole, 4. godina učenja</t>
    </r>
  </si>
  <si>
    <t>Višnja Anić, Božica Pavlinek</t>
  </si>
  <si>
    <t>Olinka Breka</t>
  </si>
  <si>
    <r>
      <rPr>
        <b/>
        <sz val="10"/>
        <rFont val="Calibri"/>
        <family val="2"/>
        <charset val="238"/>
        <scheme val="minor"/>
      </rPr>
      <t>DIP IN 8</t>
    </r>
    <r>
      <rPr>
        <sz val="10"/>
        <rFont val="Calibri"/>
        <family val="2"/>
        <charset val="238"/>
        <scheme val="minor"/>
      </rPr>
      <t xml:space="preserve"> - udžbenik engleskog jezika s dodatnim digitalnim sadržajima u osmom razredu osnovne škole, osma godina učenja, prvi strani jezik</t>
    </r>
  </si>
  <si>
    <r>
      <rPr>
        <b/>
        <sz val="10"/>
        <rFont val="Calibri"/>
        <family val="2"/>
        <charset val="238"/>
        <scheme val="minor"/>
      </rPr>
      <t xml:space="preserve"># DEUTSCH 5 </t>
    </r>
    <r>
      <rPr>
        <sz val="10"/>
        <rFont val="Calibri"/>
        <family val="2"/>
        <charset val="238"/>
        <scheme val="minor"/>
      </rPr>
      <t>: udžbenik njemačkog jezika s dodatnim digitalnim sadržajima u osmom razredu osnovne škole, 5. godina učenja</t>
    </r>
  </si>
  <si>
    <t>3</t>
  </si>
  <si>
    <t>4</t>
  </si>
  <si>
    <r>
      <rPr>
        <b/>
        <sz val="10"/>
        <rFont val="Calibri"/>
        <family val="2"/>
        <charset val="238"/>
        <scheme val="minor"/>
      </rPr>
      <t>SVIJET RIJEČI 4</t>
    </r>
    <r>
      <rPr>
        <sz val="10"/>
        <rFont val="Calibri"/>
        <family val="2"/>
        <charset val="238"/>
        <scheme val="minor"/>
      </rPr>
      <t>, integrirani radni udžbenik hrvatskog jezika s dodatnim digitalnim sadržajima u četvrtom razredu osnovne škole, KOMPLET 1. i 2. dio</t>
    </r>
  </si>
  <si>
    <t>RB</t>
  </si>
  <si>
    <t>Naslov izdanja</t>
  </si>
  <si>
    <t>Autori</t>
  </si>
  <si>
    <t>Izdavač prijevoda</t>
  </si>
  <si>
    <t>Cijena bez PDV-a</t>
  </si>
  <si>
    <t>Cijena s PDV-om</t>
  </si>
  <si>
    <t>Broj učenika</t>
  </si>
  <si>
    <t>UKUPNO</t>
  </si>
  <si>
    <t>1. RAZRED</t>
  </si>
  <si>
    <t>2. RAZRED</t>
  </si>
  <si>
    <t>3. RAZRED</t>
  </si>
  <si>
    <t>4. RAZRED</t>
  </si>
  <si>
    <t>5. RAZRED</t>
  </si>
  <si>
    <t>6. RAZRED</t>
  </si>
  <si>
    <t>7. RAZRED</t>
  </si>
  <si>
    <t>8. RAZRED</t>
  </si>
  <si>
    <t>1</t>
  </si>
  <si>
    <r>
      <rPr>
        <b/>
        <sz val="10"/>
        <rFont val="Calibri"/>
        <family val="2"/>
        <charset val="238"/>
        <scheme val="minor"/>
      </rPr>
      <t>МАТЕМАТИКА 5</t>
    </r>
    <r>
      <rPr>
        <sz val="10"/>
        <rFont val="Calibri"/>
        <family val="2"/>
        <charset val="238"/>
        <scheme val="minor"/>
      </rPr>
      <t>: уџбеник математике за пети разред основне школе, 1. свезак</t>
    </r>
  </si>
  <si>
    <r>
      <rPr>
        <b/>
        <sz val="10"/>
        <rFont val="Calibri"/>
        <family val="2"/>
        <charset val="238"/>
        <scheme val="minor"/>
      </rPr>
      <t>МАТЕМАТИКА 5</t>
    </r>
    <r>
      <rPr>
        <sz val="10"/>
        <rFont val="Calibri"/>
        <family val="2"/>
        <charset val="238"/>
        <scheme val="minor"/>
      </rPr>
      <t>: уџбеник математике за пети разред основне школе, 2. свезак</t>
    </r>
  </si>
  <si>
    <r>
      <rPr>
        <b/>
        <sz val="10"/>
        <rFont val="Calibri"/>
        <family val="2"/>
        <charset val="238"/>
        <scheme val="minor"/>
      </rPr>
      <t xml:space="preserve">ЧИТАНКА 6 </t>
    </r>
    <r>
      <rPr>
        <sz val="10"/>
        <rFont val="Calibri"/>
        <family val="2"/>
        <charset val="238"/>
        <scheme val="minor"/>
      </rPr>
      <t>- читанка из српског језика за 6.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А)</t>
    </r>
  </si>
  <si>
    <t>Симеон Маринковић, Славица Марковић, Милица Стојановић, Љиљана Бајац Николић, Милица Шарчевић Туњић, Маја Танасић</t>
  </si>
  <si>
    <r>
      <rPr>
        <b/>
        <sz val="10"/>
        <rFont val="Calibri"/>
        <family val="2"/>
        <charset val="238"/>
        <scheme val="minor"/>
      </rPr>
      <t>СРПСКИ ЈЕЗИК ЗА ШЕСТИ РАЗРЕД ОСНОВНЕ ШКОЛЕ</t>
    </r>
    <r>
      <rPr>
        <sz val="10"/>
        <rFont val="Calibri"/>
        <family val="2"/>
        <charset val="238"/>
        <scheme val="minor"/>
      </rPr>
      <t xml:space="preserve"> - уџбеник из српског језика за 6.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А)</t>
    </r>
  </si>
  <si>
    <r>
      <rPr>
        <b/>
        <sz val="10"/>
        <rFont val="Calibri"/>
        <family val="2"/>
        <charset val="238"/>
        <scheme val="minor"/>
      </rPr>
      <t>МАТЕМАТИКА 6</t>
    </r>
    <r>
      <rPr>
        <sz val="10"/>
        <rFont val="Calibri"/>
        <family val="2"/>
        <charset val="238"/>
        <scheme val="minor"/>
      </rPr>
      <t>: уџбеник математике за шести разред основне школе, 1. свезак</t>
    </r>
  </si>
  <si>
    <r>
      <rPr>
        <b/>
        <sz val="10"/>
        <rFont val="Calibri"/>
        <family val="2"/>
        <charset val="238"/>
        <scheme val="minor"/>
      </rPr>
      <t>МАТЕМАТИКА 6</t>
    </r>
    <r>
      <rPr>
        <sz val="10"/>
        <rFont val="Calibri"/>
        <family val="2"/>
        <charset val="238"/>
        <scheme val="minor"/>
      </rPr>
      <t>: уџбеник математике за шести разред основне школе, 2. свезак</t>
    </r>
  </si>
  <si>
    <t>Крешимир Ердеља, Игор Стојаковић</t>
  </si>
  <si>
    <r>
      <rPr>
        <b/>
        <sz val="10"/>
        <color rgb="FF000000"/>
        <rFont val="Calibri"/>
        <family val="2"/>
        <charset val="238"/>
        <scheme val="minor"/>
      </rPr>
      <t>ЧИТАНКА 8</t>
    </r>
    <r>
      <rPr>
        <sz val="10"/>
        <color indexed="8"/>
        <rFont val="Calibri"/>
        <family val="2"/>
        <charset val="238"/>
        <scheme val="minor"/>
      </rPr>
      <t xml:space="preserve"> - читанка из српског језика за 8. разред основне школе (модел А)</t>
    </r>
  </si>
  <si>
    <r>
      <rPr>
        <b/>
        <sz val="10"/>
        <color rgb="FF000000"/>
        <rFont val="Calibri"/>
        <family val="2"/>
        <charset val="238"/>
        <scheme val="minor"/>
      </rPr>
      <t>СРПСКИ ЈЕЗИК ЗА ОСМИ РАЗРЕД ОСНОВНЕ ШКОЛЕ</t>
    </r>
    <r>
      <rPr>
        <sz val="10"/>
        <color indexed="8"/>
        <rFont val="Calibri"/>
        <family val="2"/>
        <charset val="238"/>
        <scheme val="minor"/>
      </rPr>
      <t xml:space="preserve"> - уџбеник из српског језика за 8. разред основне школе (модел А)</t>
    </r>
  </si>
  <si>
    <r>
      <rPr>
        <b/>
        <sz val="10"/>
        <rFont val="Calibri"/>
        <family val="2"/>
        <charset val="238"/>
        <scheme val="minor"/>
      </rPr>
      <t>ГЕА 4</t>
    </r>
    <r>
      <rPr>
        <sz val="10"/>
        <rFont val="Calibri"/>
        <family val="2"/>
        <charset val="238"/>
        <scheme val="minor"/>
      </rPr>
      <t xml:space="preserve"> - уџбеник географије за 8. разред основне школе</t>
    </r>
  </si>
  <si>
    <t>Данијел Орешић, Игор Тишма, Ружица Вук, Аленка Бујан</t>
  </si>
  <si>
    <r>
      <rPr>
        <b/>
        <sz val="10"/>
        <rFont val="Calibri"/>
        <family val="2"/>
        <charset val="238"/>
        <scheme val="minor"/>
      </rPr>
      <t xml:space="preserve">КЛИО 8 </t>
    </r>
    <r>
      <rPr>
        <sz val="10"/>
        <rFont val="Calibri"/>
        <family val="2"/>
        <charset val="238"/>
        <scheme val="minor"/>
      </rPr>
      <t>- уџбеник историје у осмом разреду основне школе</t>
    </r>
  </si>
  <si>
    <r>
      <rPr>
        <b/>
        <sz val="10"/>
        <rFont val="Calibri"/>
        <family val="2"/>
        <charset val="238"/>
        <scheme val="minor"/>
      </rPr>
      <t>АЛЕГРО 8</t>
    </r>
    <r>
      <rPr>
        <sz val="10"/>
        <rFont val="Calibri"/>
        <family val="2"/>
        <charset val="238"/>
        <scheme val="minor"/>
      </rPr>
      <t xml:space="preserve"> - уџбеник музичке културе у осмом разреду основне школе</t>
    </r>
  </si>
  <si>
    <t>Наталија Банов, Давор Брђановић, Сандра Франчишковић, Сандра Иванчић, Ева Kirchmayer Билић, Аленка Мартиновић, Дарко Новосел, Томислав Пехар, Филип Авер Јелавић</t>
  </si>
  <si>
    <r>
      <rPr>
        <b/>
        <sz val="10"/>
        <rFont val="Calibri"/>
        <family val="2"/>
        <charset val="238"/>
        <scheme val="minor"/>
      </rPr>
      <t>МАТЕМАТИКА 8</t>
    </r>
    <r>
      <rPr>
        <sz val="10"/>
        <rFont val="Calibri"/>
        <family val="2"/>
        <charset val="238"/>
        <scheme val="minor"/>
      </rPr>
      <t xml:space="preserve"> - уџбеник математике за осми разред основне школе, 1. свезак </t>
    </r>
  </si>
  <si>
    <t>З. Шикић, В. Драженовић Житко, И. Голац Јакоповић, З. Лобор, М. Милић, Т. Nemeth, Г. Стајчић, М. Вуковић</t>
  </si>
  <si>
    <r>
      <rPr>
        <b/>
        <sz val="10"/>
        <rFont val="Calibri"/>
        <family val="2"/>
        <charset val="238"/>
        <scheme val="minor"/>
      </rPr>
      <t>МАТЕМАТИКА 8</t>
    </r>
    <r>
      <rPr>
        <sz val="10"/>
        <rFont val="Calibri"/>
        <family val="2"/>
        <charset val="238"/>
        <scheme val="minor"/>
      </rPr>
      <t xml:space="preserve"> - уџбеник математике за осми разред основне школе, 2. свезак </t>
    </r>
  </si>
  <si>
    <r>
      <rPr>
        <b/>
        <sz val="10"/>
        <rFont val="Calibri"/>
        <family val="2"/>
        <charset val="238"/>
        <scheme val="minor"/>
      </rPr>
      <t>МОЈЕ БОЈЕ 8</t>
    </r>
    <r>
      <rPr>
        <sz val="10"/>
        <rFont val="Calibri"/>
        <family val="2"/>
        <charset val="238"/>
        <scheme val="minor"/>
      </rPr>
      <t xml:space="preserve"> - уџбеник ликовне културе у осмом разреду основне школе</t>
    </r>
  </si>
  <si>
    <t>Мирослав Хузјак</t>
  </si>
  <si>
    <r>
      <rPr>
        <b/>
        <sz val="10"/>
        <rFont val="Calibri"/>
        <family val="2"/>
        <charset val="238"/>
        <scheme val="minor"/>
      </rPr>
      <t>TK 8</t>
    </r>
    <r>
      <rPr>
        <sz val="10"/>
        <rFont val="Calibri"/>
        <family val="2"/>
        <charset val="238"/>
        <scheme val="minor"/>
      </rPr>
      <t xml:space="preserve"> - уџбеник техничке културе за 8. разред основне школе</t>
    </r>
  </si>
  <si>
    <t>Дамир Човић, Валентина Дијачић, Томе Ковачевић, Сања Продановић Трлин, Дарко Суман, Аленка Шимић, Ивица Шимић, Маријан Винковић, Драган Влајинић</t>
  </si>
  <si>
    <r>
      <rPr>
        <b/>
        <sz val="10"/>
        <rFont val="Calibri"/>
        <family val="2"/>
        <charset val="238"/>
        <scheme val="minor"/>
      </rPr>
      <t>ПРАВОСЛАВНИ КАТИХИЗИС 8</t>
    </r>
    <r>
      <rPr>
        <sz val="10"/>
        <rFont val="Calibri"/>
        <family val="2"/>
        <charset val="238"/>
        <scheme val="minor"/>
      </rPr>
      <t>: уџбеник за 8. разред основне школе</t>
    </r>
  </si>
  <si>
    <t>Драган Даниловић</t>
  </si>
  <si>
    <r>
      <rPr>
        <b/>
        <sz val="10"/>
        <rFont val="Calibri"/>
        <family val="2"/>
        <charset val="238"/>
        <scheme val="minor"/>
      </rPr>
      <t>БИОЛОГИЈА 8</t>
    </r>
    <r>
      <rPr>
        <sz val="10"/>
        <rFont val="Calibri"/>
        <family val="2"/>
        <charset val="238"/>
        <scheme val="minor"/>
      </rPr>
      <t>: уџбеник биологије у осмом разреду основне школе</t>
    </r>
  </si>
  <si>
    <t>Дамир Бенделја, Жаклин Лукша, Емица Орешковић, Моника Павић, Наташа Понграц, Рената Рошчак</t>
  </si>
  <si>
    <r>
      <rPr>
        <b/>
        <sz val="10"/>
        <rFont val="Calibri"/>
        <family val="2"/>
        <charset val="238"/>
        <scheme val="minor"/>
      </rPr>
      <t>ФИЗИКА ОКО НАС 8</t>
    </r>
    <r>
      <rPr>
        <sz val="10"/>
        <rFont val="Calibri"/>
        <family val="2"/>
        <charset val="238"/>
        <scheme val="minor"/>
      </rPr>
      <t>: уџбеник физике у осмом разреду основне школе</t>
    </r>
  </si>
  <si>
    <t>Владимир Пар, Сања Мартинко, Тања Ћулибрк</t>
  </si>
  <si>
    <r>
      <rPr>
        <b/>
        <sz val="10"/>
        <rFont val="Calibri"/>
        <family val="2"/>
        <charset val="238"/>
        <scheme val="minor"/>
      </rPr>
      <t>ХЕМИЈА 8</t>
    </r>
    <r>
      <rPr>
        <sz val="10"/>
        <rFont val="Calibri"/>
        <family val="2"/>
        <charset val="238"/>
        <scheme val="minor"/>
      </rPr>
      <t>: уџбеник хемије у осмом разреду основне школе</t>
    </r>
  </si>
  <si>
    <t>Сања Лукић, Сандра Крмпотић-Гржанчић, Маријан Варга, Ивана Марић Зердун, Дуња Маричевић</t>
  </si>
  <si>
    <r>
      <rPr>
        <b/>
        <sz val="10"/>
        <rFont val="Calibri"/>
        <family val="2"/>
        <charset val="238"/>
        <scheme val="minor"/>
      </rPr>
      <t xml:space="preserve">NAŠ HRVATSKI 8 i SNAGA RIJEČI 8, </t>
    </r>
    <r>
      <rPr>
        <sz val="10"/>
        <rFont val="Calibri"/>
        <family val="2"/>
        <charset val="238"/>
        <scheme val="minor"/>
      </rPr>
      <t>udžbenik hrvatskoga jezika i hrvatska čitanka s dodatnim digitalnim sadržajima za osmi razred osnovne škole, KOMPLET</t>
    </r>
  </si>
  <si>
    <t>Anita Šojat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</si>
</sst>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k_n_-;\-* #,##0.00\ _k_n_-;_-* &quot;-&quot;??\ _k_n_-;_-@_-"/>
    <numFmt numFmtId="165" formatCode="_-* #,##0.00\ [$€-1]_-;\-* #,##0.00\ [$€-1]_-;_-* &quot;-&quot;??\ [$€-1]_-;_-@_-"/>
  </numFmts>
  <fonts count="2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Arial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/>
    <xf numFmtId="0" fontId="2" fillId="0" borderId="0"/>
    <xf numFmtId="9" fontId="18" fillId="0" borderId="0" applyFont="0" applyFill="0" applyBorder="0" applyAlignment="0" applyProtection="0"/>
    <xf numFmtId="0" fontId="21" fillId="0" borderId="0">
      <alignment horizontal="left" vertical="center"/>
    </xf>
    <xf numFmtId="0" fontId="22" fillId="0" borderId="0">
      <alignment horizontal="left" vertical="top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2" fillId="0" borderId="0">
      <alignment horizontal="right" vertical="top"/>
    </xf>
    <xf numFmtId="0" fontId="21" fillId="0" borderId="0">
      <alignment horizontal="left" vertical="center"/>
    </xf>
    <xf numFmtId="0" fontId="23" fillId="11" borderId="0">
      <alignment horizontal="left" vertical="center"/>
    </xf>
    <xf numFmtId="0" fontId="23" fillId="11" borderId="0">
      <alignment horizontal="left" vertical="center"/>
    </xf>
    <xf numFmtId="0" fontId="23" fillId="11" borderId="0">
      <alignment horizontal="right" vertical="center"/>
    </xf>
    <xf numFmtId="0" fontId="21" fillId="0" borderId="0">
      <alignment horizontal="right" vertical="top"/>
    </xf>
    <xf numFmtId="164" fontId="18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49" fontId="3" fillId="0" borderId="0" xfId="1" applyNumberFormat="1" applyFont="1"/>
    <xf numFmtId="0" fontId="3" fillId="0" borderId="0" xfId="0" applyFont="1" applyAlignment="1">
      <alignment vertical="center" wrapText="1" readingOrder="1"/>
    </xf>
    <xf numFmtId="0" fontId="5" fillId="3" borderId="1" xfId="0" applyFont="1" applyFill="1" applyBorder="1" applyAlignment="1">
      <alignment vertical="center" wrapText="1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49" fontId="5" fillId="0" borderId="1" xfId="1" applyNumberFormat="1" applyFont="1" applyBorder="1" applyAlignment="1">
      <alignment vertical="center" wrapText="1" readingOrder="1"/>
    </xf>
    <xf numFmtId="49" fontId="5" fillId="0" borderId="1" xfId="1" applyNumberFormat="1" applyFont="1" applyBorder="1" applyAlignment="1">
      <alignment horizontal="center" vertical="center" wrapText="1" readingOrder="1"/>
    </xf>
    <xf numFmtId="0" fontId="7" fillId="3" borderId="1" xfId="0" applyFont="1" applyFill="1" applyBorder="1" applyAlignment="1" applyProtection="1">
      <alignment horizontal="left" vertical="center" wrapText="1" readingOrder="1"/>
      <protection locked="0"/>
    </xf>
    <xf numFmtId="0" fontId="5" fillId="3" borderId="1" xfId="1" applyFont="1" applyFill="1" applyBorder="1" applyAlignment="1">
      <alignment vertical="center" wrapText="1" readingOrder="1"/>
    </xf>
    <xf numFmtId="49" fontId="5" fillId="3" borderId="1" xfId="1" applyNumberFormat="1" applyFont="1" applyFill="1" applyBorder="1" applyAlignment="1">
      <alignment vertical="center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>
      <alignment horizontal="left" vertical="center" wrapText="1"/>
    </xf>
    <xf numFmtId="44" fontId="9" fillId="3" borderId="1" xfId="2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4" fontId="11" fillId="0" borderId="0" xfId="0" applyNumberFormat="1" applyFont="1" applyAlignment="1">
      <alignment vertical="center" readingOrder="1"/>
    </xf>
    <xf numFmtId="44" fontId="9" fillId="3" borderId="1" xfId="3" applyFont="1" applyFill="1" applyBorder="1" applyAlignment="1">
      <alignment horizontal="center" vertical="center" wrapText="1" readingOrder="1"/>
    </xf>
    <xf numFmtId="44" fontId="9" fillId="0" borderId="1" xfId="3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4" fontId="9" fillId="0" borderId="1" xfId="2" applyFont="1" applyFill="1" applyBorder="1" applyAlignment="1">
      <alignment vertical="center" wrapText="1" readingOrder="1"/>
    </xf>
    <xf numFmtId="0" fontId="3" fillId="0" borderId="1" xfId="1" applyFont="1" applyBorder="1" applyAlignment="1">
      <alignment horizontal="center" vertical="center"/>
    </xf>
    <xf numFmtId="44" fontId="12" fillId="0" borderId="1" xfId="2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4" fontId="9" fillId="3" borderId="1" xfId="2" applyFont="1" applyFill="1" applyBorder="1" applyAlignment="1" applyProtection="1">
      <alignment vertical="center" wrapText="1" readingOrder="1"/>
    </xf>
    <xf numFmtId="44" fontId="17" fillId="0" borderId="1" xfId="2" applyFont="1" applyFill="1" applyBorder="1" applyAlignment="1" applyProtection="1">
      <alignment vertical="center" readingOrder="1"/>
    </xf>
    <xf numFmtId="0" fontId="7" fillId="3" borderId="1" xfId="0" applyFont="1" applyFill="1" applyBorder="1" applyAlignment="1">
      <alignment vertical="center" wrapText="1"/>
    </xf>
    <xf numFmtId="44" fontId="9" fillId="0" borderId="1" xfId="2" applyFont="1" applyFill="1" applyBorder="1" applyAlignment="1" applyProtection="1">
      <alignment vertical="center" wrapText="1" readingOrder="1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44" fontId="12" fillId="0" borderId="1" xfId="2" applyFont="1" applyFill="1" applyBorder="1" applyAlignment="1" applyProtection="1">
      <alignment vertical="center"/>
    </xf>
    <xf numFmtId="44" fontId="17" fillId="0" borderId="1" xfId="2" applyFont="1" applyFill="1" applyBorder="1" applyAlignment="1" applyProtection="1">
      <alignment horizontal="center" vertical="center" readingOrder="1"/>
      <protection locked="0"/>
    </xf>
    <xf numFmtId="0" fontId="5" fillId="3" borderId="1" xfId="1" applyFont="1" applyFill="1" applyBorder="1" applyAlignment="1">
      <alignment horizontal="left" vertical="center" wrapText="1"/>
    </xf>
    <xf numFmtId="44" fontId="5" fillId="3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4" fillId="0" borderId="1" xfId="2" applyFont="1" applyFill="1" applyBorder="1" applyAlignment="1" applyProtection="1">
      <alignment horizontal="center" vertical="center" readingOrder="1"/>
      <protection locked="0"/>
    </xf>
    <xf numFmtId="165" fontId="17" fillId="0" borderId="1" xfId="0" applyNumberFormat="1" applyFont="1" applyBorder="1" applyAlignment="1" applyProtection="1">
      <alignment horizontal="center" vertical="center" readingOrder="1"/>
      <protection locked="0"/>
    </xf>
    <xf numFmtId="165" fontId="5" fillId="3" borderId="1" xfId="23" applyNumberFormat="1" applyFont="1" applyFill="1" applyBorder="1" applyAlignment="1">
      <alignment horizontal="center" vertical="center"/>
    </xf>
    <xf numFmtId="44" fontId="9" fillId="3" borderId="1" xfId="3" applyFont="1" applyFill="1" applyBorder="1" applyAlignment="1">
      <alignment vertical="center" wrapText="1" readingOrder="1"/>
    </xf>
    <xf numFmtId="44" fontId="5" fillId="3" borderId="1" xfId="2" applyFont="1" applyFill="1" applyBorder="1" applyAlignment="1">
      <alignment horizontal="center" vertical="center" wrapText="1" readingOrder="1"/>
    </xf>
    <xf numFmtId="49" fontId="2" fillId="0" borderId="1" xfId="1" applyNumberFormat="1" applyBorder="1" applyAlignment="1">
      <alignment horizontal="center" vertical="center"/>
    </xf>
    <xf numFmtId="44" fontId="12" fillId="0" borderId="1" xfId="4" applyNumberFormat="1" applyFont="1" applyBorder="1" applyAlignment="1">
      <alignment vertical="center"/>
    </xf>
    <xf numFmtId="44" fontId="17" fillId="0" borderId="1" xfId="3" applyFont="1" applyFill="1" applyBorder="1" applyAlignment="1" applyProtection="1">
      <alignment horizontal="center" vertical="center" readingOrder="1"/>
      <protection locked="0"/>
    </xf>
    <xf numFmtId="0" fontId="16" fillId="3" borderId="1" xfId="1" applyFont="1" applyFill="1" applyBorder="1" applyAlignment="1">
      <alignment vertical="center" wrapText="1" readingOrder="1"/>
    </xf>
    <xf numFmtId="0" fontId="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 applyProtection="1">
      <alignment horizontal="center" vertical="center"/>
      <protection locked="0"/>
    </xf>
    <xf numFmtId="1" fontId="26" fillId="0" borderId="1" xfId="1" applyNumberFormat="1" applyFont="1" applyBorder="1" applyAlignment="1" applyProtection="1">
      <alignment horizontal="center" vertical="center"/>
      <protection locked="0"/>
    </xf>
    <xf numFmtId="1" fontId="27" fillId="0" borderId="1" xfId="1" applyNumberFormat="1" applyFont="1" applyBorder="1" applyAlignment="1" applyProtection="1">
      <alignment horizontal="center" vertical="center"/>
      <protection locked="0"/>
    </xf>
    <xf numFmtId="1" fontId="27" fillId="0" borderId="1" xfId="0" applyNumberFormat="1" applyFont="1" applyBorder="1" applyAlignment="1" applyProtection="1">
      <alignment horizontal="center" vertical="center"/>
      <protection locked="0"/>
    </xf>
    <xf numFmtId="1" fontId="26" fillId="0" borderId="1" xfId="1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4" fontId="10" fillId="4" borderId="2" xfId="0" applyNumberFormat="1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center" vertical="center" wrapText="1" readingOrder="1"/>
    </xf>
    <xf numFmtId="44" fontId="9" fillId="3" borderId="3" xfId="2" applyFont="1" applyFill="1" applyBorder="1" applyAlignment="1" applyProtection="1">
      <alignment vertical="center" wrapText="1" readingOrder="1"/>
    </xf>
    <xf numFmtId="44" fontId="17" fillId="0" borderId="3" xfId="2" applyFont="1" applyFill="1" applyBorder="1" applyAlignment="1" applyProtection="1">
      <alignment vertical="center" readingOrder="1"/>
    </xf>
    <xf numFmtId="1" fontId="12" fillId="0" borderId="3" xfId="0" applyNumberFormat="1" applyFont="1" applyBorder="1" applyAlignment="1" applyProtection="1">
      <alignment horizontal="center" vertical="center"/>
      <protection locked="0"/>
    </xf>
    <xf numFmtId="165" fontId="9" fillId="0" borderId="3" xfId="0" applyNumberFormat="1" applyFont="1" applyBorder="1" applyAlignment="1">
      <alignment vertical="center"/>
    </xf>
    <xf numFmtId="0" fontId="6" fillId="4" borderId="6" xfId="0" applyFont="1" applyFill="1" applyBorder="1" applyAlignment="1">
      <alignment horizontal="center" vertical="center" readingOrder="1"/>
    </xf>
    <xf numFmtId="0" fontId="9" fillId="4" borderId="7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horizontal="left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  <xf numFmtId="44" fontId="9" fillId="3" borderId="3" xfId="2" applyFont="1" applyFill="1" applyBorder="1" applyAlignment="1">
      <alignment horizontal="center" vertical="center" wrapText="1" readingOrder="1"/>
    </xf>
    <xf numFmtId="44" fontId="17" fillId="0" borderId="3" xfId="2" applyFont="1" applyFill="1" applyBorder="1" applyAlignment="1" applyProtection="1">
      <alignment horizontal="center" vertical="center" readingOrder="1"/>
      <protection locked="0"/>
    </xf>
    <xf numFmtId="1" fontId="26" fillId="0" borderId="3" xfId="0" applyNumberFormat="1" applyFont="1" applyBorder="1" applyAlignment="1" applyProtection="1">
      <alignment horizontal="center" vertical="center"/>
      <protection locked="0"/>
    </xf>
    <xf numFmtId="1" fontId="6" fillId="5" borderId="6" xfId="0" applyNumberFormat="1" applyFont="1" applyFill="1" applyBorder="1" applyAlignment="1" applyProtection="1">
      <alignment horizontal="center" vertical="center" readingOrder="1"/>
      <protection locked="0"/>
    </xf>
    <xf numFmtId="165" fontId="9" fillId="5" borderId="7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1" fontId="6" fillId="6" borderId="6" xfId="0" applyNumberFormat="1" applyFont="1" applyFill="1" applyBorder="1" applyAlignment="1" applyProtection="1">
      <alignment horizontal="center" vertical="center" readingOrder="1"/>
      <protection locked="0"/>
    </xf>
    <xf numFmtId="165" fontId="9" fillId="6" borderId="7" xfId="0" applyNumberFormat="1" applyFont="1" applyFill="1" applyBorder="1" applyAlignment="1">
      <alignment vertical="center"/>
    </xf>
    <xf numFmtId="165" fontId="17" fillId="0" borderId="3" xfId="0" applyNumberFormat="1" applyFont="1" applyBorder="1" applyAlignment="1" applyProtection="1">
      <alignment horizontal="center" vertical="center" readingOrder="1"/>
      <protection locked="0"/>
    </xf>
    <xf numFmtId="1" fontId="6" fillId="7" borderId="6" xfId="0" applyNumberFormat="1" applyFont="1" applyFill="1" applyBorder="1" applyAlignment="1" applyProtection="1">
      <alignment horizontal="center" vertical="center" readingOrder="1"/>
      <protection locked="0"/>
    </xf>
    <xf numFmtId="165" fontId="9" fillId="7" borderId="7" xfId="0" applyNumberFormat="1" applyFont="1" applyFill="1" applyBorder="1" applyAlignment="1">
      <alignment vertical="center"/>
    </xf>
    <xf numFmtId="44" fontId="9" fillId="3" borderId="3" xfId="3" applyFont="1" applyFill="1" applyBorder="1" applyAlignment="1">
      <alignment horizontal="center" vertical="center" wrapText="1" readingOrder="1"/>
    </xf>
    <xf numFmtId="1" fontId="6" fillId="8" borderId="6" xfId="0" applyNumberFormat="1" applyFont="1" applyFill="1" applyBorder="1" applyAlignment="1" applyProtection="1">
      <alignment horizontal="center" vertical="center" readingOrder="1"/>
      <protection locked="0"/>
    </xf>
    <xf numFmtId="165" fontId="9" fillId="8" borderId="7" xfId="0" applyNumberFormat="1" applyFont="1" applyFill="1" applyBorder="1" applyAlignment="1">
      <alignment vertical="center"/>
    </xf>
    <xf numFmtId="1" fontId="6" fillId="9" borderId="6" xfId="0" applyNumberFormat="1" applyFont="1" applyFill="1" applyBorder="1" applyAlignment="1" applyProtection="1">
      <alignment horizontal="center" vertical="center" readingOrder="1"/>
      <protection locked="0"/>
    </xf>
    <xf numFmtId="44" fontId="17" fillId="0" borderId="3" xfId="3" applyFont="1" applyFill="1" applyBorder="1" applyAlignment="1" applyProtection="1">
      <alignment horizontal="center" vertical="center" readingOrder="1"/>
      <protection locked="0"/>
    </xf>
    <xf numFmtId="1" fontId="6" fillId="10" borderId="6" xfId="0" applyNumberFormat="1" applyFont="1" applyFill="1" applyBorder="1" applyAlignment="1" applyProtection="1">
      <alignment horizontal="center" vertical="center" readingOrder="1"/>
      <protection locked="0"/>
    </xf>
    <xf numFmtId="165" fontId="9" fillId="12" borderId="7" xfId="0" applyNumberFormat="1" applyFont="1" applyFill="1" applyBorder="1" applyAlignment="1">
      <alignment vertical="center"/>
    </xf>
    <xf numFmtId="0" fontId="28" fillId="0" borderId="0" xfId="0" applyFont="1" applyAlignment="1">
      <alignment horizontal="right" vertical="center"/>
    </xf>
    <xf numFmtId="165" fontId="28" fillId="0" borderId="0" xfId="0" applyNumberFormat="1" applyFont="1" applyAlignment="1">
      <alignment vertical="center"/>
    </xf>
    <xf numFmtId="44" fontId="17" fillId="0" borderId="1" xfId="2" applyFont="1" applyFill="1" applyBorder="1" applyAlignment="1" applyProtection="1">
      <alignment horizontal="center" vertical="center" readingOrder="1"/>
    </xf>
    <xf numFmtId="165" fontId="17" fillId="0" borderId="1" xfId="0" applyNumberFormat="1" applyFont="1" applyBorder="1" applyAlignment="1">
      <alignment horizontal="center" vertical="center" readingOrder="1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 wrapText="1"/>
    </xf>
    <xf numFmtId="49" fontId="5" fillId="3" borderId="0" xfId="1" applyNumberFormat="1" applyFont="1" applyFill="1" applyBorder="1" applyAlignment="1">
      <alignment horizontal="center" vertical="center" wrapText="1" readingOrder="1"/>
    </xf>
    <xf numFmtId="49" fontId="5" fillId="0" borderId="0" xfId="1" applyNumberFormat="1" applyFont="1" applyBorder="1" applyAlignment="1">
      <alignment horizontal="center" vertical="center" wrapText="1" readingOrder="1"/>
    </xf>
    <xf numFmtId="165" fontId="5" fillId="3" borderId="0" xfId="23" applyNumberFormat="1" applyFont="1" applyFill="1" applyBorder="1" applyAlignment="1">
      <alignment horizontal="center" vertical="center"/>
    </xf>
    <xf numFmtId="44" fontId="17" fillId="0" borderId="0" xfId="2" applyFont="1" applyFill="1" applyBorder="1" applyAlignment="1" applyProtection="1">
      <alignment horizontal="center" vertical="center" readingOrder="1"/>
    </xf>
    <xf numFmtId="1" fontId="26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9" xfId="0" applyNumberFormat="1" applyFont="1" applyBorder="1" applyAlignment="1">
      <alignment vertical="center"/>
    </xf>
    <xf numFmtId="44" fontId="5" fillId="3" borderId="0" xfId="2" applyFont="1" applyFill="1" applyBorder="1" applyAlignment="1">
      <alignment horizontal="center" vertical="center"/>
    </xf>
    <xf numFmtId="44" fontId="24" fillId="0" borderId="0" xfId="2" applyFont="1" applyFill="1" applyBorder="1" applyAlignment="1" applyProtection="1">
      <alignment horizontal="center" vertical="center" readingOrder="1"/>
      <protection locked="0"/>
    </xf>
    <xf numFmtId="165" fontId="9" fillId="0" borderId="10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 readingOrder="1"/>
    </xf>
    <xf numFmtId="44" fontId="5" fillId="3" borderId="0" xfId="2" applyFont="1" applyFill="1" applyBorder="1" applyAlignment="1">
      <alignment horizontal="center" vertical="center" wrapText="1" readingOrder="1"/>
    </xf>
    <xf numFmtId="165" fontId="17" fillId="0" borderId="0" xfId="0" applyNumberFormat="1" applyFont="1" applyBorder="1" applyAlignment="1" applyProtection="1">
      <alignment horizontal="center" vertical="center" readingOrder="1"/>
      <protection locked="0"/>
    </xf>
    <xf numFmtId="1" fontId="27" fillId="0" borderId="8" xfId="0" applyNumberFormat="1" applyFont="1" applyBorder="1" applyAlignment="1" applyProtection="1">
      <alignment horizontal="center" vertical="center"/>
      <protection locked="0"/>
    </xf>
    <xf numFmtId="44" fontId="9" fillId="3" borderId="0" xfId="3" applyFont="1" applyFill="1" applyBorder="1" applyAlignment="1">
      <alignment horizontal="center" vertical="center" wrapText="1" readingOrder="1"/>
    </xf>
    <xf numFmtId="44" fontId="12" fillId="0" borderId="0" xfId="4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1" fontId="26" fillId="0" borderId="8" xfId="1" applyNumberFormat="1" applyFont="1" applyBorder="1" applyAlignment="1" applyProtection="1">
      <alignment horizontal="center"/>
      <protection locked="0"/>
    </xf>
    <xf numFmtId="165" fontId="9" fillId="9" borderId="12" xfId="0" applyNumberFormat="1" applyFont="1" applyFill="1" applyBorder="1" applyAlignment="1">
      <alignment vertical="center"/>
    </xf>
    <xf numFmtId="0" fontId="25" fillId="0" borderId="13" xfId="0" applyFont="1" applyBorder="1" applyAlignment="1">
      <alignment horizontal="center" vertical="center" wrapText="1"/>
    </xf>
    <xf numFmtId="44" fontId="17" fillId="0" borderId="0" xfId="3" applyFont="1" applyFill="1" applyBorder="1" applyAlignment="1" applyProtection="1">
      <alignment horizontal="center" vertical="center" readingOrder="1"/>
    </xf>
    <xf numFmtId="1" fontId="26" fillId="0" borderId="8" xfId="1" applyNumberFormat="1" applyFont="1" applyBorder="1" applyAlignment="1" applyProtection="1">
      <alignment horizontal="center" vertical="center"/>
      <protection locked="0"/>
    </xf>
    <xf numFmtId="44" fontId="17" fillId="0" borderId="1" xfId="3" applyFont="1" applyFill="1" applyBorder="1" applyAlignment="1" applyProtection="1">
      <alignment horizontal="center" vertical="center" readingOrder="1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4" fontId="9" fillId="0" borderId="0" xfId="2" applyFont="1" applyFill="1" applyBorder="1" applyAlignment="1">
      <alignment vertical="center" wrapText="1" readingOrder="1"/>
    </xf>
    <xf numFmtId="44" fontId="12" fillId="0" borderId="0" xfId="2" applyFont="1" applyFill="1" applyBorder="1" applyAlignment="1">
      <alignment vertical="center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horizontal="center" vertical="center"/>
    </xf>
    <xf numFmtId="49" fontId="5" fillId="0" borderId="13" xfId="1" applyNumberFormat="1" applyFont="1" applyBorder="1" applyAlignment="1">
      <alignment vertical="center" wrapText="1" readingOrder="1"/>
    </xf>
    <xf numFmtId="0" fontId="5" fillId="0" borderId="13" xfId="1" applyFont="1" applyBorder="1" applyAlignment="1">
      <alignment horizontal="center" vertical="center" wrapText="1" readingOrder="1"/>
    </xf>
    <xf numFmtId="49" fontId="5" fillId="0" borderId="13" xfId="1" applyNumberFormat="1" applyFont="1" applyBorder="1" applyAlignment="1">
      <alignment horizontal="center" vertical="center" wrapText="1" readingOrder="1"/>
    </xf>
    <xf numFmtId="44" fontId="9" fillId="0" borderId="13" xfId="3" applyFont="1" applyFill="1" applyBorder="1" applyAlignment="1">
      <alignment horizontal="center" vertical="center" wrapText="1" readingOrder="1"/>
    </xf>
    <xf numFmtId="44" fontId="17" fillId="0" borderId="13" xfId="2" applyFont="1" applyFill="1" applyBorder="1" applyAlignment="1" applyProtection="1">
      <alignment horizontal="center" vertical="center" readingOrder="1"/>
      <protection locked="0"/>
    </xf>
    <xf numFmtId="1" fontId="26" fillId="0" borderId="13" xfId="0" applyNumberFormat="1" applyFont="1" applyBorder="1" applyAlignment="1" applyProtection="1">
      <alignment horizontal="center" vertical="center"/>
      <protection locked="0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/>
    </xf>
    <xf numFmtId="1" fontId="26" fillId="0" borderId="3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wrapText="1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0" fontId="6" fillId="7" borderId="4" xfId="0" applyFont="1" applyFill="1" applyBorder="1" applyAlignment="1" applyProtection="1">
      <alignment horizontal="center" vertical="center" readingOrder="1"/>
      <protection locked="0"/>
    </xf>
    <xf numFmtId="0" fontId="6" fillId="7" borderId="5" xfId="0" applyFont="1" applyFill="1" applyBorder="1" applyAlignment="1" applyProtection="1">
      <alignment horizontal="center" vertical="center" readingOrder="1"/>
      <protection locked="0"/>
    </xf>
    <xf numFmtId="0" fontId="6" fillId="8" borderId="4" xfId="0" applyFont="1" applyFill="1" applyBorder="1" applyAlignment="1" applyProtection="1">
      <alignment horizontal="center" vertical="center" readingOrder="1"/>
      <protection locked="0"/>
    </xf>
    <xf numFmtId="0" fontId="6" fillId="8" borderId="5" xfId="0" applyFont="1" applyFill="1" applyBorder="1" applyAlignment="1" applyProtection="1">
      <alignment horizontal="center" vertical="center" readingOrder="1"/>
      <protection locked="0"/>
    </xf>
    <xf numFmtId="49" fontId="2" fillId="0" borderId="2" xfId="1" applyNumberFormat="1" applyBorder="1" applyAlignment="1">
      <alignment horizontal="center" vertical="center"/>
    </xf>
    <xf numFmtId="49" fontId="2" fillId="0" borderId="3" xfId="1" applyNumberForma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readingOrder="1"/>
      <protection locked="0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readingOrder="1"/>
    </xf>
    <xf numFmtId="0" fontId="6" fillId="4" borderId="5" xfId="0" applyFont="1" applyFill="1" applyBorder="1" applyAlignment="1">
      <alignment horizontal="center" vertical="center" readingOrder="1"/>
    </xf>
    <xf numFmtId="0" fontId="6" fillId="5" borderId="4" xfId="0" applyFont="1" applyFill="1" applyBorder="1" applyAlignment="1" applyProtection="1">
      <alignment horizontal="center" vertical="center" readingOrder="1"/>
      <protection locked="0"/>
    </xf>
    <xf numFmtId="0" fontId="6" fillId="5" borderId="5" xfId="0" applyFont="1" applyFill="1" applyBorder="1" applyAlignment="1" applyProtection="1">
      <alignment horizontal="center" vertical="center" readingOrder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readingOrder="1"/>
      <protection locked="0"/>
    </xf>
    <xf numFmtId="0" fontId="6" fillId="6" borderId="5" xfId="0" applyFont="1" applyFill="1" applyBorder="1" applyAlignment="1" applyProtection="1">
      <alignment horizontal="center" vertical="center" readingOrder="1"/>
      <protection locked="0"/>
    </xf>
    <xf numFmtId="0" fontId="6" fillId="10" borderId="4" xfId="0" applyFont="1" applyFill="1" applyBorder="1" applyAlignment="1" applyProtection="1">
      <alignment horizontal="center" vertical="center" readingOrder="1"/>
      <protection locked="0"/>
    </xf>
    <xf numFmtId="0" fontId="6" fillId="10" borderId="5" xfId="0" applyFont="1" applyFill="1" applyBorder="1" applyAlignment="1" applyProtection="1">
      <alignment horizontal="center" vertical="center" readingOrder="1"/>
      <protection locked="0"/>
    </xf>
    <xf numFmtId="0" fontId="6" fillId="9" borderId="4" xfId="0" applyFont="1" applyFill="1" applyBorder="1" applyAlignment="1" applyProtection="1">
      <alignment horizontal="center" vertical="center" readingOrder="1"/>
      <protection locked="0"/>
    </xf>
    <xf numFmtId="0" fontId="6" fillId="9" borderId="5" xfId="0" applyFont="1" applyFill="1" applyBorder="1" applyAlignment="1" applyProtection="1">
      <alignment horizontal="center" vertical="center" readingOrder="1"/>
      <protection locked="0"/>
    </xf>
  </cellXfs>
  <cellStyles count="24">
    <cellStyle name="Comma 2" xfId="6" xr:uid="{00000000-0005-0000-0000-000000000000}"/>
    <cellStyle name="Hiperveza 2" xfId="7" xr:uid="{00000000-0005-0000-0000-000001000000}"/>
    <cellStyle name="Normal 2" xfId="1" xr:uid="{00000000-0005-0000-0000-000002000000}"/>
    <cellStyle name="Normal 3" xfId="8" xr:uid="{00000000-0005-0000-0000-000003000000}"/>
    <cellStyle name="Normal 4" xfId="9" xr:uid="{00000000-0005-0000-0000-000004000000}"/>
    <cellStyle name="Normal 5" xfId="10" xr:uid="{00000000-0005-0000-0000-000005000000}"/>
    <cellStyle name="Normalno" xfId="0" builtinId="0"/>
    <cellStyle name="Normalno 2" xfId="4" xr:uid="{00000000-0005-0000-0000-000007000000}"/>
    <cellStyle name="Normalno 3" xfId="5" xr:uid="{00000000-0005-0000-0000-000008000000}"/>
    <cellStyle name="Obično 2" xfId="11" xr:uid="{00000000-0005-0000-0000-000009000000}"/>
    <cellStyle name="Percent 2" xfId="12" xr:uid="{00000000-0005-0000-0000-00000A000000}"/>
    <cellStyle name="S0" xfId="13" xr:uid="{00000000-0005-0000-0000-00000B000000}"/>
    <cellStyle name="S1" xfId="14" xr:uid="{00000000-0005-0000-0000-00000C000000}"/>
    <cellStyle name="S10" xfId="15" xr:uid="{00000000-0005-0000-0000-00000D000000}"/>
    <cellStyle name="S12" xfId="16" xr:uid="{00000000-0005-0000-0000-00000E000000}"/>
    <cellStyle name="S2" xfId="17" xr:uid="{00000000-0005-0000-0000-00000F000000}"/>
    <cellStyle name="S3" xfId="18" xr:uid="{00000000-0005-0000-0000-000010000000}"/>
    <cellStyle name="S5" xfId="19" xr:uid="{00000000-0005-0000-0000-000011000000}"/>
    <cellStyle name="S6" xfId="20" xr:uid="{00000000-0005-0000-0000-000012000000}"/>
    <cellStyle name="S7" xfId="21" xr:uid="{00000000-0005-0000-0000-000013000000}"/>
    <cellStyle name="S8" xfId="22" xr:uid="{00000000-0005-0000-0000-000014000000}"/>
    <cellStyle name="Valuta" xfId="2" builtinId="4"/>
    <cellStyle name="Valuta 2" xfId="3" xr:uid="{00000000-0005-0000-0000-000016000000}"/>
    <cellStyle name="Zarez 2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A3ACC6"/>
      <rgbColor rgb="00808080"/>
      <rgbColor rgb="00FFFFFF"/>
      <rgbColor rgb="00B9BFD0"/>
      <rgbColor rgb="00C5CAD9"/>
      <rgbColor rgb="00E2E4EB"/>
      <rgbColor rgb="00D3D3D3"/>
      <rgbColor rgb="00E9E9E9"/>
      <rgbColor rgb="00C0FFC0"/>
      <rgbColor rgb="00696969"/>
      <rgbColor rgb="005056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showGridLines="0" tabSelected="1" zoomScaleNormal="100" zoomScaleSheetLayoutView="100" workbookViewId="0">
      <pane ySplit="2" topLeftCell="A82" activePane="bottomLeft" state="frozen"/>
      <selection pane="bottomLeft" activeCell="I94" sqref="I94"/>
    </sheetView>
  </sheetViews>
  <sheetFormatPr defaultRowHeight="14.25" x14ac:dyDescent="0.2"/>
  <cols>
    <col min="1" max="1" width="3.42578125" style="1" bestFit="1" customWidth="1"/>
    <col min="2" max="2" width="50.7109375" style="3" customWidth="1"/>
    <col min="3" max="3" width="35.7109375" style="3" customWidth="1"/>
    <col min="4" max="4" width="16" style="3" customWidth="1"/>
    <col min="5" max="5" width="11.7109375" style="18" hidden="1" customWidth="1"/>
    <col min="6" max="6" width="14.140625" style="19" customWidth="1"/>
    <col min="7" max="7" width="13.85546875" style="1" customWidth="1"/>
    <col min="8" max="8" width="12.140625" style="1" customWidth="1"/>
    <col min="9" max="11" width="9.140625" style="1"/>
    <col min="12" max="12" width="9.5703125" style="1" customWidth="1"/>
    <col min="13" max="13" width="9.5703125" style="1" bestFit="1" customWidth="1"/>
    <col min="14" max="16384" width="9.140625" style="1"/>
  </cols>
  <sheetData>
    <row r="1" spans="1:8" ht="16.5" customHeight="1" x14ac:dyDescent="0.2">
      <c r="B1" s="155"/>
      <c r="C1" s="155"/>
      <c r="D1" s="155"/>
      <c r="E1" s="155"/>
      <c r="F1" s="155"/>
    </row>
    <row r="2" spans="1:8" ht="39.950000000000003" customHeight="1" thickBot="1" x14ac:dyDescent="0.25">
      <c r="A2" s="27" t="s">
        <v>92</v>
      </c>
      <c r="B2" s="58" t="s">
        <v>93</v>
      </c>
      <c r="C2" s="58" t="s">
        <v>94</v>
      </c>
      <c r="D2" s="58" t="s">
        <v>95</v>
      </c>
      <c r="E2" s="59" t="s">
        <v>96</v>
      </c>
      <c r="F2" s="60" t="s">
        <v>97</v>
      </c>
      <c r="G2" s="61" t="s">
        <v>98</v>
      </c>
      <c r="H2" s="62" t="s">
        <v>99</v>
      </c>
    </row>
    <row r="3" spans="1:8" ht="24.95" customHeight="1" thickBot="1" x14ac:dyDescent="0.25">
      <c r="A3" s="158" t="s">
        <v>100</v>
      </c>
      <c r="B3" s="159"/>
      <c r="C3" s="159"/>
      <c r="D3" s="159"/>
      <c r="E3" s="159"/>
      <c r="F3" s="159"/>
      <c r="G3" s="70"/>
      <c r="H3" s="71"/>
    </row>
    <row r="4" spans="1:8" ht="38.25" customHeight="1" x14ac:dyDescent="0.2">
      <c r="A4" s="56">
        <v>1</v>
      </c>
      <c r="B4" s="63" t="s">
        <v>20</v>
      </c>
      <c r="C4" s="64" t="s">
        <v>5</v>
      </c>
      <c r="D4" s="65" t="s">
        <v>7</v>
      </c>
      <c r="E4" s="66">
        <v>11.19</v>
      </c>
      <c r="F4" s="67">
        <v>11.75</v>
      </c>
      <c r="G4" s="68">
        <v>4</v>
      </c>
      <c r="H4" s="69">
        <f>F4*G4</f>
        <v>47</v>
      </c>
    </row>
    <row r="5" spans="1:8" ht="38.25" customHeight="1" x14ac:dyDescent="0.2">
      <c r="A5" s="22">
        <v>2</v>
      </c>
      <c r="B5" s="31" t="s">
        <v>19</v>
      </c>
      <c r="C5" s="28" t="s">
        <v>6</v>
      </c>
      <c r="D5" s="5" t="s">
        <v>7</v>
      </c>
      <c r="E5" s="29">
        <v>12.76</v>
      </c>
      <c r="F5" s="30">
        <v>13.4</v>
      </c>
      <c r="G5" s="33">
        <v>4</v>
      </c>
      <c r="H5" s="57">
        <f t="shared" ref="H5:H51" si="0">F5*G5</f>
        <v>53.6</v>
      </c>
    </row>
    <row r="6" spans="1:8" ht="38.25" customHeight="1" x14ac:dyDescent="0.2">
      <c r="A6" s="22">
        <v>3</v>
      </c>
      <c r="B6" s="13" t="s">
        <v>9</v>
      </c>
      <c r="C6" s="14" t="s">
        <v>15</v>
      </c>
      <c r="D6" s="5" t="s">
        <v>7</v>
      </c>
      <c r="E6" s="32">
        <v>9.42</v>
      </c>
      <c r="F6" s="30">
        <f t="shared" ref="F6:F13" si="1">E6*0.05+E6</f>
        <v>9.891</v>
      </c>
      <c r="G6" s="33">
        <v>4</v>
      </c>
      <c r="H6" s="57">
        <f t="shared" si="0"/>
        <v>39.564</v>
      </c>
    </row>
    <row r="7" spans="1:8" ht="38.25" customHeight="1" x14ac:dyDescent="0.2">
      <c r="A7" s="22">
        <v>4</v>
      </c>
      <c r="B7" s="13" t="s">
        <v>10</v>
      </c>
      <c r="C7" s="14" t="s">
        <v>16</v>
      </c>
      <c r="D7" s="5" t="s">
        <v>7</v>
      </c>
      <c r="E7" s="32">
        <v>10.29</v>
      </c>
      <c r="F7" s="30">
        <f t="shared" si="1"/>
        <v>10.804499999999999</v>
      </c>
      <c r="G7" s="33">
        <v>4</v>
      </c>
      <c r="H7" s="57">
        <f t="shared" si="0"/>
        <v>43.217999999999996</v>
      </c>
    </row>
    <row r="8" spans="1:8" ht="38.25" customHeight="1" x14ac:dyDescent="0.2">
      <c r="A8" s="162">
        <v>5</v>
      </c>
      <c r="B8" s="13" t="s">
        <v>11</v>
      </c>
      <c r="C8" s="156" t="s">
        <v>17</v>
      </c>
      <c r="D8" s="157" t="s">
        <v>7</v>
      </c>
      <c r="E8" s="32">
        <v>10</v>
      </c>
      <c r="F8" s="34">
        <f t="shared" si="1"/>
        <v>10.5</v>
      </c>
      <c r="G8" s="33">
        <v>4</v>
      </c>
      <c r="H8" s="57">
        <f t="shared" si="0"/>
        <v>42</v>
      </c>
    </row>
    <row r="9" spans="1:8" ht="38.25" customHeight="1" x14ac:dyDescent="0.2">
      <c r="A9" s="163"/>
      <c r="B9" s="13" t="s">
        <v>12</v>
      </c>
      <c r="C9" s="156"/>
      <c r="D9" s="157"/>
      <c r="E9" s="32">
        <v>9.99</v>
      </c>
      <c r="F9" s="34">
        <f t="shared" si="1"/>
        <v>10.4895</v>
      </c>
      <c r="G9" s="33">
        <v>4</v>
      </c>
      <c r="H9" s="57">
        <f t="shared" si="0"/>
        <v>41.957999999999998</v>
      </c>
    </row>
    <row r="10" spans="1:8" ht="38.25" customHeight="1" x14ac:dyDescent="0.2">
      <c r="A10" s="162">
        <v>6</v>
      </c>
      <c r="B10" s="13" t="s">
        <v>13</v>
      </c>
      <c r="C10" s="156" t="s">
        <v>18</v>
      </c>
      <c r="D10" s="157" t="s">
        <v>7</v>
      </c>
      <c r="E10" s="32">
        <v>5</v>
      </c>
      <c r="F10" s="34">
        <f t="shared" si="1"/>
        <v>5.25</v>
      </c>
      <c r="G10" s="33">
        <v>4</v>
      </c>
      <c r="H10" s="57">
        <f t="shared" si="0"/>
        <v>21</v>
      </c>
    </row>
    <row r="11" spans="1:8" ht="38.25" customHeight="1" x14ac:dyDescent="0.2">
      <c r="A11" s="163"/>
      <c r="B11" s="13" t="s">
        <v>14</v>
      </c>
      <c r="C11" s="156"/>
      <c r="D11" s="157"/>
      <c r="E11" s="32">
        <v>5</v>
      </c>
      <c r="F11" s="34">
        <f t="shared" si="1"/>
        <v>5.25</v>
      </c>
      <c r="G11" s="33">
        <v>4</v>
      </c>
      <c r="H11" s="57">
        <f t="shared" si="0"/>
        <v>21</v>
      </c>
    </row>
    <row r="12" spans="1:8" ht="38.25" customHeight="1" x14ac:dyDescent="0.2">
      <c r="A12" s="22">
        <v>7</v>
      </c>
      <c r="B12" s="13" t="s">
        <v>60</v>
      </c>
      <c r="C12" s="14" t="s">
        <v>61</v>
      </c>
      <c r="D12" s="7" t="s">
        <v>62</v>
      </c>
      <c r="E12" s="24">
        <v>24.99</v>
      </c>
      <c r="F12" s="26">
        <f t="shared" si="1"/>
        <v>26.2395</v>
      </c>
      <c r="G12" s="33">
        <v>4</v>
      </c>
      <c r="H12" s="57">
        <f t="shared" si="0"/>
        <v>104.958</v>
      </c>
    </row>
    <row r="13" spans="1:8" ht="38.25" customHeight="1" x14ac:dyDescent="0.2">
      <c r="A13" s="22">
        <v>8</v>
      </c>
      <c r="B13" s="13" t="s">
        <v>64</v>
      </c>
      <c r="C13" s="97" t="s">
        <v>63</v>
      </c>
      <c r="D13" s="98" t="s">
        <v>62</v>
      </c>
      <c r="E13" s="24">
        <v>10</v>
      </c>
      <c r="F13" s="26">
        <f t="shared" si="1"/>
        <v>10.5</v>
      </c>
      <c r="G13" s="33">
        <v>4</v>
      </c>
      <c r="H13" s="57">
        <f t="shared" si="0"/>
        <v>42</v>
      </c>
    </row>
    <row r="14" spans="1:8" ht="18" customHeight="1" thickBot="1" x14ac:dyDescent="0.25">
      <c r="A14" s="99"/>
      <c r="B14" s="125"/>
      <c r="C14" s="126"/>
      <c r="D14" s="102"/>
      <c r="E14" s="127"/>
      <c r="F14" s="128"/>
      <c r="G14" s="129"/>
      <c r="H14" s="106">
        <f>SUM(H4:H13)</f>
        <v>456.298</v>
      </c>
    </row>
    <row r="15" spans="1:8" ht="24.95" customHeight="1" thickBot="1" x14ac:dyDescent="0.25">
      <c r="A15" s="160" t="s">
        <v>101</v>
      </c>
      <c r="B15" s="161"/>
      <c r="C15" s="161"/>
      <c r="D15" s="161"/>
      <c r="E15" s="161"/>
      <c r="F15" s="161"/>
      <c r="G15" s="77"/>
      <c r="H15" s="78"/>
    </row>
    <row r="16" spans="1:8" ht="38.25" customHeight="1" x14ac:dyDescent="0.2">
      <c r="A16" s="56">
        <v>1</v>
      </c>
      <c r="B16" s="72" t="s">
        <v>22</v>
      </c>
      <c r="C16" s="73" t="s">
        <v>5</v>
      </c>
      <c r="D16" s="65" t="s">
        <v>7</v>
      </c>
      <c r="E16" s="74">
        <v>11.19</v>
      </c>
      <c r="F16" s="75">
        <f t="shared" ref="F16:F25" si="2">E16*0.05+E16</f>
        <v>11.749499999999999</v>
      </c>
      <c r="G16" s="76">
        <v>7</v>
      </c>
      <c r="H16" s="69">
        <f t="shared" si="0"/>
        <v>82.246499999999997</v>
      </c>
    </row>
    <row r="17" spans="1:8" ht="38.25" customHeight="1" x14ac:dyDescent="0.2">
      <c r="A17" s="22">
        <v>2</v>
      </c>
      <c r="B17" s="8" t="s">
        <v>23</v>
      </c>
      <c r="C17" s="15" t="s">
        <v>5</v>
      </c>
      <c r="D17" s="5" t="s">
        <v>7</v>
      </c>
      <c r="E17" s="17">
        <v>12.76</v>
      </c>
      <c r="F17" s="35">
        <f t="shared" si="2"/>
        <v>13.398</v>
      </c>
      <c r="G17" s="51">
        <v>7</v>
      </c>
      <c r="H17" s="57">
        <f t="shared" si="0"/>
        <v>93.786000000000001</v>
      </c>
    </row>
    <row r="18" spans="1:8" ht="38.25" customHeight="1" x14ac:dyDescent="0.2">
      <c r="A18" s="22">
        <v>3</v>
      </c>
      <c r="B18" s="9" t="s">
        <v>24</v>
      </c>
      <c r="C18" s="5" t="s">
        <v>16</v>
      </c>
      <c r="D18" s="5" t="s">
        <v>7</v>
      </c>
      <c r="E18" s="17">
        <v>10.29</v>
      </c>
      <c r="F18" s="35">
        <f t="shared" si="2"/>
        <v>10.804499999999999</v>
      </c>
      <c r="G18" s="51">
        <v>7</v>
      </c>
      <c r="H18" s="57">
        <f t="shared" si="0"/>
        <v>75.631499999999988</v>
      </c>
    </row>
    <row r="19" spans="1:8" ht="38.25" customHeight="1" x14ac:dyDescent="0.2">
      <c r="A19" s="162">
        <v>4</v>
      </c>
      <c r="B19" s="9" t="s">
        <v>25</v>
      </c>
      <c r="C19" s="164" t="s">
        <v>21</v>
      </c>
      <c r="D19" s="5" t="s">
        <v>7</v>
      </c>
      <c r="E19" s="17">
        <v>10.18</v>
      </c>
      <c r="F19" s="35">
        <f t="shared" si="2"/>
        <v>10.689</v>
      </c>
      <c r="G19" s="51">
        <v>7</v>
      </c>
      <c r="H19" s="57">
        <f t="shared" si="0"/>
        <v>74.823000000000008</v>
      </c>
    </row>
    <row r="20" spans="1:8" ht="38.25" customHeight="1" x14ac:dyDescent="0.2">
      <c r="A20" s="163"/>
      <c r="B20" s="9" t="s">
        <v>26</v>
      </c>
      <c r="C20" s="164"/>
      <c r="D20" s="5" t="s">
        <v>7</v>
      </c>
      <c r="E20" s="17">
        <v>10.41</v>
      </c>
      <c r="F20" s="35">
        <f t="shared" si="2"/>
        <v>10.9305</v>
      </c>
      <c r="G20" s="51">
        <v>7</v>
      </c>
      <c r="H20" s="57">
        <f t="shared" si="0"/>
        <v>76.513500000000008</v>
      </c>
    </row>
    <row r="21" spans="1:8" ht="38.25" customHeight="1" x14ac:dyDescent="0.2">
      <c r="A21" s="162">
        <v>5</v>
      </c>
      <c r="B21" s="9" t="s">
        <v>27</v>
      </c>
      <c r="C21" s="148" t="s">
        <v>18</v>
      </c>
      <c r="D21" s="5" t="s">
        <v>7</v>
      </c>
      <c r="E21" s="17">
        <v>5</v>
      </c>
      <c r="F21" s="35">
        <f t="shared" si="2"/>
        <v>5.25</v>
      </c>
      <c r="G21" s="51">
        <v>7</v>
      </c>
      <c r="H21" s="57">
        <f t="shared" si="0"/>
        <v>36.75</v>
      </c>
    </row>
    <row r="22" spans="1:8" ht="38.25" customHeight="1" x14ac:dyDescent="0.2">
      <c r="A22" s="163"/>
      <c r="B22" s="9" t="s">
        <v>28</v>
      </c>
      <c r="C22" s="148"/>
      <c r="D22" s="5" t="s">
        <v>7</v>
      </c>
      <c r="E22" s="17">
        <v>5.29</v>
      </c>
      <c r="F22" s="35">
        <f t="shared" si="2"/>
        <v>5.5545</v>
      </c>
      <c r="G22" s="51">
        <v>7</v>
      </c>
      <c r="H22" s="57">
        <f t="shared" si="0"/>
        <v>38.881500000000003</v>
      </c>
    </row>
    <row r="23" spans="1:8" ht="38.25" customHeight="1" x14ac:dyDescent="0.2">
      <c r="A23" s="22">
        <v>6</v>
      </c>
      <c r="B23" s="9" t="s">
        <v>29</v>
      </c>
      <c r="C23" s="5" t="s">
        <v>15</v>
      </c>
      <c r="D23" s="5" t="s">
        <v>7</v>
      </c>
      <c r="E23" s="17">
        <v>9.6199999999999992</v>
      </c>
      <c r="F23" s="35">
        <f t="shared" si="2"/>
        <v>10.100999999999999</v>
      </c>
      <c r="G23" s="51">
        <v>7</v>
      </c>
      <c r="H23" s="57">
        <f t="shared" si="0"/>
        <v>70.706999999999994</v>
      </c>
    </row>
    <row r="24" spans="1:8" ht="38.25" customHeight="1" x14ac:dyDescent="0.2">
      <c r="A24" s="22">
        <v>7</v>
      </c>
      <c r="B24" s="36" t="s">
        <v>65</v>
      </c>
      <c r="C24" s="5" t="s">
        <v>68</v>
      </c>
      <c r="D24" s="7" t="s">
        <v>62</v>
      </c>
      <c r="E24" s="41">
        <v>25.73</v>
      </c>
      <c r="F24" s="35">
        <f t="shared" si="2"/>
        <v>27.016500000000001</v>
      </c>
      <c r="G24" s="51">
        <v>7</v>
      </c>
      <c r="H24" s="57">
        <f t="shared" si="0"/>
        <v>189.1155</v>
      </c>
    </row>
    <row r="25" spans="1:8" ht="47.25" customHeight="1" x14ac:dyDescent="0.2">
      <c r="A25" s="22">
        <v>8</v>
      </c>
      <c r="B25" s="36" t="s">
        <v>66</v>
      </c>
      <c r="C25" s="5" t="s">
        <v>67</v>
      </c>
      <c r="D25" s="7" t="s">
        <v>62</v>
      </c>
      <c r="E25" s="41">
        <v>10.29</v>
      </c>
      <c r="F25" s="94">
        <f t="shared" si="2"/>
        <v>10.804499999999999</v>
      </c>
      <c r="G25" s="51">
        <v>7</v>
      </c>
      <c r="H25" s="57">
        <f t="shared" si="0"/>
        <v>75.631499999999988</v>
      </c>
    </row>
    <row r="26" spans="1:8" ht="16.5" customHeight="1" thickBot="1" x14ac:dyDescent="0.25">
      <c r="A26" s="99"/>
      <c r="B26" s="100"/>
      <c r="C26" s="101"/>
      <c r="D26" s="102"/>
      <c r="E26" s="103"/>
      <c r="F26" s="104"/>
      <c r="G26" s="105"/>
      <c r="H26" s="106">
        <f>SUM(H16:H25)</f>
        <v>814.0859999999999</v>
      </c>
    </row>
    <row r="27" spans="1:8" ht="24.95" customHeight="1" thickBot="1" x14ac:dyDescent="0.25">
      <c r="A27" s="166" t="s">
        <v>102</v>
      </c>
      <c r="B27" s="167"/>
      <c r="C27" s="167"/>
      <c r="D27" s="167"/>
      <c r="E27" s="167"/>
      <c r="F27" s="167"/>
      <c r="G27" s="80"/>
      <c r="H27" s="81"/>
    </row>
    <row r="28" spans="1:8" ht="38.25" customHeight="1" x14ac:dyDescent="0.2">
      <c r="A28" s="56">
        <v>1</v>
      </c>
      <c r="B28" s="79" t="s">
        <v>30</v>
      </c>
      <c r="C28" s="73" t="s">
        <v>5</v>
      </c>
      <c r="D28" s="65" t="s">
        <v>7</v>
      </c>
      <c r="E28" s="74">
        <v>11.19</v>
      </c>
      <c r="F28" s="75">
        <f t="shared" ref="F28:F37" si="3">E28*0.05+E28</f>
        <v>11.749499999999999</v>
      </c>
      <c r="G28" s="76">
        <v>7</v>
      </c>
      <c r="H28" s="109">
        <f t="shared" si="0"/>
        <v>82.246499999999997</v>
      </c>
    </row>
    <row r="29" spans="1:8" ht="38.25" customHeight="1" x14ac:dyDescent="0.2">
      <c r="A29" s="22">
        <v>2</v>
      </c>
      <c r="B29" s="16" t="s">
        <v>31</v>
      </c>
      <c r="C29" s="15" t="s">
        <v>5</v>
      </c>
      <c r="D29" s="5" t="s">
        <v>7</v>
      </c>
      <c r="E29" s="17">
        <v>11.6</v>
      </c>
      <c r="F29" s="35">
        <f t="shared" si="3"/>
        <v>12.18</v>
      </c>
      <c r="G29" s="51">
        <v>7</v>
      </c>
      <c r="H29" s="57">
        <f t="shared" si="0"/>
        <v>85.259999999999991</v>
      </c>
    </row>
    <row r="30" spans="1:8" ht="38.25" customHeight="1" x14ac:dyDescent="0.2">
      <c r="A30" s="22">
        <v>3</v>
      </c>
      <c r="B30" s="9" t="s">
        <v>32</v>
      </c>
      <c r="C30" s="10" t="s">
        <v>16</v>
      </c>
      <c r="D30" s="5" t="s">
        <v>7</v>
      </c>
      <c r="E30" s="17">
        <v>10.29</v>
      </c>
      <c r="F30" s="35">
        <f t="shared" si="3"/>
        <v>10.804499999999999</v>
      </c>
      <c r="G30" s="51">
        <v>7</v>
      </c>
      <c r="H30" s="57">
        <f t="shared" si="0"/>
        <v>75.631499999999988</v>
      </c>
    </row>
    <row r="31" spans="1:8" ht="38.25" customHeight="1" x14ac:dyDescent="0.2">
      <c r="A31" s="162">
        <v>4</v>
      </c>
      <c r="B31" s="12" t="s">
        <v>33</v>
      </c>
      <c r="C31" s="165" t="s">
        <v>21</v>
      </c>
      <c r="D31" s="5" t="s">
        <v>7</v>
      </c>
      <c r="E31" s="17">
        <v>10.18</v>
      </c>
      <c r="F31" s="35">
        <f t="shared" si="3"/>
        <v>10.689</v>
      </c>
      <c r="G31" s="51">
        <v>7</v>
      </c>
      <c r="H31" s="57">
        <f t="shared" si="0"/>
        <v>74.823000000000008</v>
      </c>
    </row>
    <row r="32" spans="1:8" ht="38.25" customHeight="1" x14ac:dyDescent="0.2">
      <c r="A32" s="163"/>
      <c r="B32" s="12" t="s">
        <v>34</v>
      </c>
      <c r="C32" s="165"/>
      <c r="D32" s="5" t="s">
        <v>7</v>
      </c>
      <c r="E32" s="17">
        <v>10.41</v>
      </c>
      <c r="F32" s="35">
        <f t="shared" si="3"/>
        <v>10.9305</v>
      </c>
      <c r="G32" s="51">
        <v>7</v>
      </c>
      <c r="H32" s="57">
        <f t="shared" si="0"/>
        <v>76.513500000000008</v>
      </c>
    </row>
    <row r="33" spans="1:8" ht="38.25" customHeight="1" x14ac:dyDescent="0.2">
      <c r="A33" s="162">
        <v>5</v>
      </c>
      <c r="B33" s="9" t="s">
        <v>35</v>
      </c>
      <c r="C33" s="148" t="s">
        <v>18</v>
      </c>
      <c r="D33" s="5" t="s">
        <v>7</v>
      </c>
      <c r="E33" s="17">
        <v>5</v>
      </c>
      <c r="F33" s="35">
        <f t="shared" si="3"/>
        <v>5.25</v>
      </c>
      <c r="G33" s="51">
        <v>7</v>
      </c>
      <c r="H33" s="57">
        <f t="shared" si="0"/>
        <v>36.75</v>
      </c>
    </row>
    <row r="34" spans="1:8" ht="38.25" customHeight="1" x14ac:dyDescent="0.2">
      <c r="A34" s="163"/>
      <c r="B34" s="9" t="s">
        <v>36</v>
      </c>
      <c r="C34" s="148"/>
      <c r="D34" s="5" t="s">
        <v>7</v>
      </c>
      <c r="E34" s="17">
        <v>5.29</v>
      </c>
      <c r="F34" s="35">
        <f t="shared" si="3"/>
        <v>5.5545</v>
      </c>
      <c r="G34" s="51">
        <v>7</v>
      </c>
      <c r="H34" s="57">
        <f t="shared" si="0"/>
        <v>38.881500000000003</v>
      </c>
    </row>
    <row r="35" spans="1:8" ht="38.25" customHeight="1" x14ac:dyDescent="0.2">
      <c r="A35" s="22">
        <v>6</v>
      </c>
      <c r="B35" s="9" t="s">
        <v>37</v>
      </c>
      <c r="C35" s="5" t="s">
        <v>15</v>
      </c>
      <c r="D35" s="5" t="s">
        <v>7</v>
      </c>
      <c r="E35" s="17">
        <v>9.6199999999999992</v>
      </c>
      <c r="F35" s="35">
        <f t="shared" si="3"/>
        <v>10.100999999999999</v>
      </c>
      <c r="G35" s="51">
        <v>7</v>
      </c>
      <c r="H35" s="57">
        <f t="shared" si="0"/>
        <v>70.706999999999994</v>
      </c>
    </row>
    <row r="36" spans="1:8" ht="44.25" customHeight="1" x14ac:dyDescent="0.2">
      <c r="A36" s="22">
        <v>7</v>
      </c>
      <c r="B36" s="36" t="s">
        <v>70</v>
      </c>
      <c r="C36" s="5" t="s">
        <v>61</v>
      </c>
      <c r="D36" s="7" t="s">
        <v>62</v>
      </c>
      <c r="E36" s="37">
        <v>25.73</v>
      </c>
      <c r="F36" s="39">
        <f t="shared" si="3"/>
        <v>27.016500000000001</v>
      </c>
      <c r="G36" s="51">
        <v>7</v>
      </c>
      <c r="H36" s="57">
        <f t="shared" si="0"/>
        <v>189.1155</v>
      </c>
    </row>
    <row r="37" spans="1:8" ht="38.25" customHeight="1" x14ac:dyDescent="0.2">
      <c r="A37" s="22">
        <v>8</v>
      </c>
      <c r="B37" s="36" t="s">
        <v>71</v>
      </c>
      <c r="C37" s="5" t="s">
        <v>69</v>
      </c>
      <c r="D37" s="7" t="s">
        <v>62</v>
      </c>
      <c r="E37" s="37">
        <v>10.29</v>
      </c>
      <c r="F37" s="39">
        <f t="shared" si="3"/>
        <v>10.804499999999999</v>
      </c>
      <c r="G37" s="51">
        <v>7</v>
      </c>
      <c r="H37" s="57">
        <f t="shared" si="0"/>
        <v>75.631499999999988</v>
      </c>
    </row>
    <row r="38" spans="1:8" ht="22.5" customHeight="1" thickBot="1" x14ac:dyDescent="0.25">
      <c r="A38" s="99"/>
      <c r="B38" s="100"/>
      <c r="C38" s="101"/>
      <c r="D38" s="102"/>
      <c r="E38" s="107"/>
      <c r="F38" s="108"/>
      <c r="G38" s="105"/>
      <c r="H38" s="110">
        <f>SUM(H28:H37)</f>
        <v>805.56000000000006</v>
      </c>
    </row>
    <row r="39" spans="1:8" ht="24.95" customHeight="1" thickBot="1" x14ac:dyDescent="0.25">
      <c r="A39" s="149" t="s">
        <v>103</v>
      </c>
      <c r="B39" s="150"/>
      <c r="C39" s="150"/>
      <c r="D39" s="150"/>
      <c r="E39" s="150"/>
      <c r="F39" s="150"/>
      <c r="G39" s="83"/>
      <c r="H39" s="84"/>
    </row>
    <row r="40" spans="1:8" ht="38.25" customHeight="1" x14ac:dyDescent="0.2">
      <c r="A40" s="56">
        <v>1</v>
      </c>
      <c r="B40" s="79" t="s">
        <v>38</v>
      </c>
      <c r="C40" s="73" t="s">
        <v>5</v>
      </c>
      <c r="D40" s="65" t="s">
        <v>7</v>
      </c>
      <c r="E40" s="74">
        <v>11.19</v>
      </c>
      <c r="F40" s="82">
        <f t="shared" ref="F40:F51" si="4">E40*0.05+E40</f>
        <v>11.749499999999999</v>
      </c>
      <c r="G40" s="76">
        <v>15</v>
      </c>
      <c r="H40" s="69">
        <f t="shared" si="0"/>
        <v>176.24249999999998</v>
      </c>
    </row>
    <row r="41" spans="1:8" ht="38.25" customHeight="1" x14ac:dyDescent="0.2">
      <c r="A41" s="22">
        <v>2</v>
      </c>
      <c r="B41" s="16" t="s">
        <v>39</v>
      </c>
      <c r="C41" s="15" t="s">
        <v>5</v>
      </c>
      <c r="D41" s="5" t="s">
        <v>7</v>
      </c>
      <c r="E41" s="17">
        <v>12.76</v>
      </c>
      <c r="F41" s="40">
        <f t="shared" si="4"/>
        <v>13.398</v>
      </c>
      <c r="G41" s="51">
        <v>15</v>
      </c>
      <c r="H41" s="57">
        <f t="shared" si="0"/>
        <v>200.97</v>
      </c>
    </row>
    <row r="42" spans="1:8" s="2" customFormat="1" ht="38.25" customHeight="1" x14ac:dyDescent="0.2">
      <c r="A42" s="146" t="s">
        <v>89</v>
      </c>
      <c r="B42" s="9" t="s">
        <v>40</v>
      </c>
      <c r="C42" s="148" t="s">
        <v>51</v>
      </c>
      <c r="D42" s="5" t="s">
        <v>7</v>
      </c>
      <c r="E42" s="17">
        <v>7.84</v>
      </c>
      <c r="F42" s="40">
        <f t="shared" si="4"/>
        <v>8.2319999999999993</v>
      </c>
      <c r="G42" s="52">
        <v>15</v>
      </c>
      <c r="H42" s="57">
        <f t="shared" si="0"/>
        <v>123.47999999999999</v>
      </c>
    </row>
    <row r="43" spans="1:8" s="2" customFormat="1" ht="38.25" customHeight="1" x14ac:dyDescent="0.2">
      <c r="A43" s="147"/>
      <c r="B43" s="9" t="s">
        <v>41</v>
      </c>
      <c r="C43" s="148"/>
      <c r="D43" s="5" t="s">
        <v>7</v>
      </c>
      <c r="E43" s="17">
        <v>7.85</v>
      </c>
      <c r="F43" s="40">
        <f t="shared" si="4"/>
        <v>8.2424999999999997</v>
      </c>
      <c r="G43" s="52">
        <v>15</v>
      </c>
      <c r="H43" s="57">
        <f t="shared" si="0"/>
        <v>123.63749999999999</v>
      </c>
    </row>
    <row r="44" spans="1:8" s="2" customFormat="1" ht="38.25" customHeight="1" x14ac:dyDescent="0.2">
      <c r="A44" s="153" t="s">
        <v>90</v>
      </c>
      <c r="B44" s="9" t="s">
        <v>42</v>
      </c>
      <c r="C44" s="148" t="s">
        <v>52</v>
      </c>
      <c r="D44" s="5" t="s">
        <v>7</v>
      </c>
      <c r="E44" s="43">
        <v>10.51</v>
      </c>
      <c r="F44" s="40">
        <f t="shared" si="4"/>
        <v>11.035499999999999</v>
      </c>
      <c r="G44" s="53">
        <v>15</v>
      </c>
      <c r="H44" s="57">
        <f t="shared" si="0"/>
        <v>165.53249999999997</v>
      </c>
    </row>
    <row r="45" spans="1:8" s="2" customFormat="1" ht="38.25" customHeight="1" x14ac:dyDescent="0.2">
      <c r="A45" s="154"/>
      <c r="B45" s="9" t="s">
        <v>43</v>
      </c>
      <c r="C45" s="148"/>
      <c r="D45" s="5" t="s">
        <v>7</v>
      </c>
      <c r="E45" s="43">
        <v>10.4</v>
      </c>
      <c r="F45" s="40">
        <f t="shared" si="4"/>
        <v>10.92</v>
      </c>
      <c r="G45" s="53">
        <v>15</v>
      </c>
      <c r="H45" s="57">
        <f t="shared" si="0"/>
        <v>163.80000000000001</v>
      </c>
    </row>
    <row r="46" spans="1:8" s="2" customFormat="1" ht="38.25" customHeight="1" x14ac:dyDescent="0.2">
      <c r="A46" s="44" t="s">
        <v>0</v>
      </c>
      <c r="B46" s="9" t="s">
        <v>44</v>
      </c>
      <c r="C46" s="5" t="s">
        <v>53</v>
      </c>
      <c r="D46" s="5" t="s">
        <v>7</v>
      </c>
      <c r="E46" s="43">
        <v>5.23</v>
      </c>
      <c r="F46" s="40">
        <f t="shared" si="4"/>
        <v>5.4915000000000003</v>
      </c>
      <c r="G46" s="53">
        <v>5</v>
      </c>
      <c r="H46" s="57">
        <f t="shared" si="0"/>
        <v>27.457500000000003</v>
      </c>
    </row>
    <row r="47" spans="1:8" ht="38.25" customHeight="1" x14ac:dyDescent="0.2">
      <c r="A47" s="38">
        <v>6</v>
      </c>
      <c r="B47" s="10" t="s">
        <v>45</v>
      </c>
      <c r="C47" s="5" t="s">
        <v>54</v>
      </c>
      <c r="D47" s="5" t="s">
        <v>7</v>
      </c>
      <c r="E47" s="43">
        <v>10.29</v>
      </c>
      <c r="F47" s="40">
        <f t="shared" si="4"/>
        <v>10.804499999999999</v>
      </c>
      <c r="G47" s="54">
        <v>15</v>
      </c>
      <c r="H47" s="57">
        <f t="shared" si="0"/>
        <v>162.0675</v>
      </c>
    </row>
    <row r="48" spans="1:8" ht="38.25" customHeight="1" x14ac:dyDescent="0.2">
      <c r="A48" s="38">
        <v>7</v>
      </c>
      <c r="B48" s="9" t="s">
        <v>46</v>
      </c>
      <c r="C48" s="5" t="s">
        <v>15</v>
      </c>
      <c r="D48" s="5" t="s">
        <v>7</v>
      </c>
      <c r="E48" s="43">
        <v>9.6199999999999992</v>
      </c>
      <c r="F48" s="40">
        <f t="shared" si="4"/>
        <v>10.100999999999999</v>
      </c>
      <c r="G48" s="54">
        <v>15</v>
      </c>
      <c r="H48" s="57">
        <f t="shared" si="0"/>
        <v>151.51499999999999</v>
      </c>
    </row>
    <row r="49" spans="1:8" ht="38.25" customHeight="1" x14ac:dyDescent="0.2">
      <c r="A49" s="38">
        <v>8</v>
      </c>
      <c r="B49" s="36" t="s">
        <v>91</v>
      </c>
      <c r="C49" s="5" t="s">
        <v>68</v>
      </c>
      <c r="D49" s="7" t="s">
        <v>62</v>
      </c>
      <c r="E49" s="37">
        <v>26.14</v>
      </c>
      <c r="F49" s="40">
        <f t="shared" si="4"/>
        <v>27.446999999999999</v>
      </c>
      <c r="G49" s="54">
        <v>15</v>
      </c>
      <c r="H49" s="57">
        <f t="shared" si="0"/>
        <v>411.70499999999998</v>
      </c>
    </row>
    <row r="50" spans="1:8" ht="38.25" customHeight="1" x14ac:dyDescent="0.2">
      <c r="A50" s="38">
        <v>9</v>
      </c>
      <c r="B50" s="36" t="s">
        <v>72</v>
      </c>
      <c r="C50" s="5" t="s">
        <v>74</v>
      </c>
      <c r="D50" s="7" t="s">
        <v>62</v>
      </c>
      <c r="E50" s="37">
        <v>10.46</v>
      </c>
      <c r="F50" s="95">
        <f t="shared" si="4"/>
        <v>10.983000000000001</v>
      </c>
      <c r="G50" s="54">
        <v>15</v>
      </c>
      <c r="H50" s="57">
        <f t="shared" si="0"/>
        <v>164.745</v>
      </c>
    </row>
    <row r="51" spans="1:8" ht="38.25" customHeight="1" x14ac:dyDescent="0.2">
      <c r="A51" s="38">
        <v>10</v>
      </c>
      <c r="B51" s="9" t="s">
        <v>73</v>
      </c>
      <c r="C51" s="96" t="s">
        <v>75</v>
      </c>
      <c r="D51" s="98" t="s">
        <v>62</v>
      </c>
      <c r="E51" s="43">
        <v>10.46</v>
      </c>
      <c r="F51" s="40">
        <f t="shared" si="4"/>
        <v>10.983000000000001</v>
      </c>
      <c r="G51" s="54">
        <v>8</v>
      </c>
      <c r="H51" s="57">
        <f t="shared" si="0"/>
        <v>87.864000000000004</v>
      </c>
    </row>
    <row r="52" spans="1:8" ht="19.5" customHeight="1" thickBot="1" x14ac:dyDescent="0.25">
      <c r="A52" s="111"/>
      <c r="B52" s="112"/>
      <c r="C52" s="101"/>
      <c r="D52" s="102"/>
      <c r="E52" s="113"/>
      <c r="F52" s="114"/>
      <c r="G52" s="115"/>
      <c r="H52" s="110">
        <f>SUM(H40:H51)</f>
        <v>1959.0164999999997</v>
      </c>
    </row>
    <row r="53" spans="1:8" ht="24.95" customHeight="1" thickBot="1" x14ac:dyDescent="0.25">
      <c r="A53" s="151" t="s">
        <v>104</v>
      </c>
      <c r="B53" s="152"/>
      <c r="C53" s="152"/>
      <c r="D53" s="152"/>
      <c r="E53" s="152"/>
      <c r="F53" s="152"/>
      <c r="G53" s="86"/>
      <c r="H53" s="87"/>
    </row>
    <row r="54" spans="1:8" ht="38.25" customHeight="1" x14ac:dyDescent="0.2">
      <c r="A54" s="146" t="s">
        <v>108</v>
      </c>
      <c r="B54" s="12" t="s">
        <v>109</v>
      </c>
      <c r="C54" s="148" t="s">
        <v>56</v>
      </c>
      <c r="D54" s="137" t="s">
        <v>7</v>
      </c>
      <c r="E54" s="42">
        <v>12.265000000000001</v>
      </c>
      <c r="F54" s="46">
        <v>11.2</v>
      </c>
      <c r="G54" s="52">
        <v>1</v>
      </c>
      <c r="H54" s="57">
        <f t="shared" ref="H54:H55" si="5">F54*G54</f>
        <v>11.2</v>
      </c>
    </row>
    <row r="55" spans="1:8" ht="38.25" customHeight="1" x14ac:dyDescent="0.2">
      <c r="A55" s="147"/>
      <c r="B55" s="12" t="s">
        <v>110</v>
      </c>
      <c r="C55" s="148"/>
      <c r="D55" s="137" t="s">
        <v>7</v>
      </c>
      <c r="E55" s="42">
        <v>12.265000000000001</v>
      </c>
      <c r="F55" s="46">
        <v>11.2</v>
      </c>
      <c r="G55" s="52">
        <v>1</v>
      </c>
      <c r="H55" s="57">
        <f t="shared" si="5"/>
        <v>11.2</v>
      </c>
    </row>
    <row r="56" spans="1:8" ht="31.5" customHeight="1" x14ac:dyDescent="0.2">
      <c r="A56" s="22">
        <v>2</v>
      </c>
      <c r="B56" s="9" t="s">
        <v>47</v>
      </c>
      <c r="C56" s="5" t="s">
        <v>55</v>
      </c>
      <c r="D56" s="5" t="s">
        <v>7</v>
      </c>
      <c r="E56" s="20">
        <v>10.050000000000001</v>
      </c>
      <c r="F56" s="45">
        <f>E56*0.05+E56</f>
        <v>10.5525</v>
      </c>
      <c r="G56" s="51">
        <v>9</v>
      </c>
      <c r="H56" s="57">
        <f t="shared" ref="H56:H73" si="6">F56*G56</f>
        <v>94.972499999999997</v>
      </c>
    </row>
    <row r="57" spans="1:8" ht="36.75" customHeight="1" x14ac:dyDescent="0.2">
      <c r="A57" s="22">
        <v>3</v>
      </c>
      <c r="B57" s="47" t="s">
        <v>76</v>
      </c>
      <c r="C57" s="5" t="s">
        <v>78</v>
      </c>
      <c r="D57" s="7" t="s">
        <v>62</v>
      </c>
      <c r="E57" s="20">
        <v>16.02</v>
      </c>
      <c r="F57" s="45">
        <f>E57*0.05+E57</f>
        <v>16.820999999999998</v>
      </c>
      <c r="G57" s="51">
        <v>9</v>
      </c>
      <c r="H57" s="57">
        <f t="shared" si="6"/>
        <v>151.38899999999998</v>
      </c>
    </row>
    <row r="58" spans="1:8" ht="40.5" customHeight="1" x14ac:dyDescent="0.2">
      <c r="A58" s="22">
        <v>4</v>
      </c>
      <c r="B58" s="9" t="s">
        <v>77</v>
      </c>
      <c r="C58" s="96" t="s">
        <v>79</v>
      </c>
      <c r="D58" s="98" t="s">
        <v>62</v>
      </c>
      <c r="E58" s="20">
        <v>10.68</v>
      </c>
      <c r="F58" s="45">
        <f>E58*0.05+E58</f>
        <v>11.214</v>
      </c>
      <c r="G58" s="51">
        <v>2</v>
      </c>
      <c r="H58" s="57">
        <f t="shared" si="6"/>
        <v>22.428000000000001</v>
      </c>
    </row>
    <row r="59" spans="1:8" s="2" customFormat="1" ht="38.25" customHeight="1" thickBot="1" x14ac:dyDescent="0.25">
      <c r="A59" s="99"/>
      <c r="B59" s="112"/>
      <c r="C59" s="101"/>
      <c r="D59" s="102"/>
      <c r="E59" s="116"/>
      <c r="F59" s="117"/>
      <c r="G59" s="105"/>
      <c r="H59" s="57">
        <f>SUM(H54:H58)</f>
        <v>291.18949999999995</v>
      </c>
    </row>
    <row r="60" spans="1:8" s="2" customFormat="1" ht="38.25" customHeight="1" thickBot="1" x14ac:dyDescent="0.25">
      <c r="A60" s="170" t="s">
        <v>105</v>
      </c>
      <c r="B60" s="171"/>
      <c r="C60" s="171"/>
      <c r="D60" s="171"/>
      <c r="E60" s="171"/>
      <c r="F60" s="171"/>
      <c r="G60" s="88"/>
      <c r="H60" s="120"/>
    </row>
    <row r="61" spans="1:8" s="2" customFormat="1" ht="38.25" customHeight="1" x14ac:dyDescent="0.2">
      <c r="A61" s="138">
        <v>1</v>
      </c>
      <c r="B61" s="79" t="s">
        <v>111</v>
      </c>
      <c r="C61" s="48" t="s">
        <v>112</v>
      </c>
      <c r="D61" s="65" t="s">
        <v>7</v>
      </c>
      <c r="E61" s="85">
        <v>13.43</v>
      </c>
      <c r="F61" s="89">
        <v>13.1</v>
      </c>
      <c r="G61" s="76">
        <v>1</v>
      </c>
      <c r="H61" s="69">
        <f t="shared" ref="H61:H64" si="7">F61*G61</f>
        <v>13.1</v>
      </c>
    </row>
    <row r="62" spans="1:8" s="2" customFormat="1" ht="36" customHeight="1" x14ac:dyDescent="0.2">
      <c r="A62" s="22">
        <v>2</v>
      </c>
      <c r="B62" s="4" t="s">
        <v>113</v>
      </c>
      <c r="C62" s="50" t="s">
        <v>8</v>
      </c>
      <c r="D62" s="137" t="s">
        <v>7</v>
      </c>
      <c r="E62" s="20">
        <v>12.29</v>
      </c>
      <c r="F62" s="46">
        <v>12.3</v>
      </c>
      <c r="G62" s="51">
        <v>1</v>
      </c>
      <c r="H62" s="57">
        <f t="shared" si="7"/>
        <v>12.3</v>
      </c>
    </row>
    <row r="63" spans="1:8" ht="33.75" customHeight="1" x14ac:dyDescent="0.2">
      <c r="A63" s="146" t="s">
        <v>89</v>
      </c>
      <c r="B63" s="12" t="s">
        <v>114</v>
      </c>
      <c r="C63" s="148" t="s">
        <v>56</v>
      </c>
      <c r="D63" s="137" t="s">
        <v>7</v>
      </c>
      <c r="E63" s="42">
        <v>12.265000000000001</v>
      </c>
      <c r="F63" s="46">
        <v>11.08</v>
      </c>
      <c r="G63" s="52">
        <v>1</v>
      </c>
      <c r="H63" s="57">
        <f t="shared" si="7"/>
        <v>11.08</v>
      </c>
    </row>
    <row r="64" spans="1:8" ht="38.25" customHeight="1" x14ac:dyDescent="0.2">
      <c r="A64" s="147"/>
      <c r="B64" s="12" t="s">
        <v>115</v>
      </c>
      <c r="C64" s="148"/>
      <c r="D64" s="137" t="s">
        <v>7</v>
      </c>
      <c r="E64" s="42">
        <v>12.265000000000001</v>
      </c>
      <c r="F64" s="46">
        <v>11.08</v>
      </c>
      <c r="G64" s="52">
        <v>1</v>
      </c>
      <c r="H64" s="57">
        <f t="shared" si="7"/>
        <v>11.08</v>
      </c>
    </row>
    <row r="65" spans="1:8" ht="38.25" customHeight="1" x14ac:dyDescent="0.2">
      <c r="A65" s="23" t="s">
        <v>1</v>
      </c>
      <c r="B65" s="9" t="s">
        <v>48</v>
      </c>
      <c r="C65" s="5" t="s">
        <v>57</v>
      </c>
      <c r="D65" s="5" t="s">
        <v>7</v>
      </c>
      <c r="E65" s="20">
        <v>9.67</v>
      </c>
      <c r="F65" s="45">
        <f>E65*0.05+E65</f>
        <v>10.153499999999999</v>
      </c>
      <c r="G65" s="52">
        <v>10</v>
      </c>
      <c r="H65" s="57">
        <f t="shared" si="6"/>
        <v>101.535</v>
      </c>
    </row>
    <row r="66" spans="1:8" ht="38.25" customHeight="1" x14ac:dyDescent="0.25">
      <c r="A66" s="23" t="s">
        <v>2</v>
      </c>
      <c r="B66" s="47" t="s">
        <v>81</v>
      </c>
      <c r="C66" s="5" t="s">
        <v>69</v>
      </c>
      <c r="D66" s="7" t="s">
        <v>62</v>
      </c>
      <c r="E66" s="20">
        <v>15.84</v>
      </c>
      <c r="F66" s="45">
        <f>E66*0.05+E66</f>
        <v>16.632000000000001</v>
      </c>
      <c r="G66" s="55">
        <v>10</v>
      </c>
      <c r="H66" s="57">
        <f t="shared" si="6"/>
        <v>166.32000000000002</v>
      </c>
    </row>
    <row r="67" spans="1:8" ht="38.25" customHeight="1" x14ac:dyDescent="0.25">
      <c r="A67" s="23" t="s">
        <v>3</v>
      </c>
      <c r="B67" s="9" t="s">
        <v>82</v>
      </c>
      <c r="C67" s="121" t="s">
        <v>80</v>
      </c>
      <c r="D67" s="98" t="s">
        <v>62</v>
      </c>
      <c r="E67" s="20">
        <v>10.55</v>
      </c>
      <c r="F67" s="45">
        <f>E67*0.05+E67</f>
        <v>11.077500000000001</v>
      </c>
      <c r="G67" s="55">
        <v>6</v>
      </c>
      <c r="H67" s="57">
        <f t="shared" si="6"/>
        <v>66.465000000000003</v>
      </c>
    </row>
    <row r="68" spans="1:8" s="2" customFormat="1" ht="38.25" customHeight="1" thickBot="1" x14ac:dyDescent="0.3">
      <c r="A68" s="118"/>
      <c r="B68" s="112"/>
      <c r="C68" s="49"/>
      <c r="D68" s="102"/>
      <c r="E68" s="116"/>
      <c r="F68" s="117"/>
      <c r="G68" s="119"/>
      <c r="H68" s="69">
        <f>SUM(H61:H67)</f>
        <v>381.88</v>
      </c>
    </row>
    <row r="69" spans="1:8" s="2" customFormat="1" ht="38.25" customHeight="1" thickBot="1" x14ac:dyDescent="0.25">
      <c r="A69" s="170" t="s">
        <v>106</v>
      </c>
      <c r="B69" s="171"/>
      <c r="C69" s="171"/>
      <c r="D69" s="171"/>
      <c r="E69" s="171"/>
      <c r="F69" s="171"/>
      <c r="G69" s="88"/>
      <c r="H69" s="120"/>
    </row>
    <row r="70" spans="1:8" ht="38.25" customHeight="1" x14ac:dyDescent="0.2">
      <c r="A70" s="22">
        <v>4</v>
      </c>
      <c r="B70" s="9" t="s">
        <v>49</v>
      </c>
      <c r="C70" s="5" t="s">
        <v>58</v>
      </c>
      <c r="D70" s="5" t="s">
        <v>7</v>
      </c>
      <c r="E70" s="20">
        <v>5.64</v>
      </c>
      <c r="F70" s="46">
        <f t="shared" ref="F70:F73" si="8">E70*0.05+E70</f>
        <v>5.9219999999999997</v>
      </c>
      <c r="G70" s="51">
        <v>1</v>
      </c>
      <c r="H70" s="57">
        <f t="shared" si="6"/>
        <v>5.9219999999999997</v>
      </c>
    </row>
    <row r="71" spans="1:8" ht="38.25" customHeight="1" x14ac:dyDescent="0.2">
      <c r="A71" s="22">
        <v>6</v>
      </c>
      <c r="B71" s="9" t="s">
        <v>50</v>
      </c>
      <c r="C71" s="5" t="s">
        <v>116</v>
      </c>
      <c r="D71" s="5" t="s">
        <v>7</v>
      </c>
      <c r="E71" s="20">
        <v>11.29</v>
      </c>
      <c r="F71" s="46">
        <f t="shared" si="8"/>
        <v>11.8545</v>
      </c>
      <c r="G71" s="52">
        <v>2</v>
      </c>
      <c r="H71" s="57">
        <f t="shared" si="6"/>
        <v>23.709</v>
      </c>
    </row>
    <row r="72" spans="1:8" ht="39" customHeight="1" x14ac:dyDescent="0.2">
      <c r="A72" s="23" t="s">
        <v>4</v>
      </c>
      <c r="B72" s="47" t="s">
        <v>83</v>
      </c>
      <c r="C72" s="5" t="s">
        <v>85</v>
      </c>
      <c r="D72" s="7" t="s">
        <v>62</v>
      </c>
      <c r="E72" s="20">
        <v>16.920000000000002</v>
      </c>
      <c r="F72" s="46">
        <f t="shared" si="8"/>
        <v>17.766000000000002</v>
      </c>
      <c r="G72" s="52">
        <v>11</v>
      </c>
      <c r="H72" s="57">
        <f t="shared" si="6"/>
        <v>195.42600000000002</v>
      </c>
    </row>
    <row r="73" spans="1:8" ht="36.75" customHeight="1" x14ac:dyDescent="0.2">
      <c r="A73" s="23" t="s">
        <v>59</v>
      </c>
      <c r="B73" s="9" t="s">
        <v>84</v>
      </c>
      <c r="C73" s="96" t="s">
        <v>80</v>
      </c>
      <c r="D73" s="98" t="s">
        <v>62</v>
      </c>
      <c r="E73" s="20">
        <v>11.29</v>
      </c>
      <c r="F73" s="124">
        <f t="shared" si="8"/>
        <v>11.8545</v>
      </c>
      <c r="G73" s="52">
        <v>3</v>
      </c>
      <c r="H73" s="57">
        <f t="shared" si="6"/>
        <v>35.563499999999998</v>
      </c>
    </row>
    <row r="74" spans="1:8" ht="15.75" thickBot="1" x14ac:dyDescent="0.25">
      <c r="A74" s="118"/>
      <c r="B74" s="112"/>
      <c r="C74" s="101"/>
      <c r="D74" s="102"/>
      <c r="E74" s="116"/>
      <c r="F74" s="122"/>
      <c r="G74" s="123"/>
      <c r="H74" s="106">
        <f>SUM(H70:H73)</f>
        <v>260.62049999999999</v>
      </c>
    </row>
    <row r="75" spans="1:8" ht="16.5" thickBot="1" x14ac:dyDescent="0.25">
      <c r="A75" s="168" t="s">
        <v>107</v>
      </c>
      <c r="B75" s="169"/>
      <c r="C75" s="169"/>
      <c r="D75" s="169"/>
      <c r="E75" s="169"/>
      <c r="F75" s="169"/>
      <c r="G75" s="90"/>
      <c r="H75" s="91"/>
    </row>
    <row r="76" spans="1:8" ht="51" x14ac:dyDescent="0.2">
      <c r="A76" s="25">
        <v>1</v>
      </c>
      <c r="B76" s="72" t="s">
        <v>117</v>
      </c>
      <c r="C76" s="143" t="s">
        <v>112</v>
      </c>
      <c r="D76" s="65" t="s">
        <v>7</v>
      </c>
      <c r="E76" s="85">
        <v>13.43</v>
      </c>
      <c r="F76" s="75">
        <f>E76*0.05+E76</f>
        <v>14.1015</v>
      </c>
      <c r="G76" s="144">
        <v>6</v>
      </c>
      <c r="H76" s="69">
        <f t="shared" ref="H76" si="9">F76*G76</f>
        <v>84.608999999999995</v>
      </c>
    </row>
    <row r="77" spans="1:8" ht="51" x14ac:dyDescent="0.2">
      <c r="A77" s="25">
        <v>2</v>
      </c>
      <c r="B77" s="8" t="s">
        <v>118</v>
      </c>
      <c r="C77" s="141" t="s">
        <v>112</v>
      </c>
      <c r="D77" s="139" t="s">
        <v>7</v>
      </c>
      <c r="E77" s="20">
        <v>12.29</v>
      </c>
      <c r="F77" s="35">
        <f t="shared" ref="F77:F79" si="10">E77*0.05+E77</f>
        <v>12.904499999999999</v>
      </c>
      <c r="G77" s="52">
        <v>6</v>
      </c>
      <c r="H77" s="57">
        <f>F77*G77</f>
        <v>77.426999999999992</v>
      </c>
    </row>
    <row r="78" spans="1:8" ht="33.75" customHeight="1" x14ac:dyDescent="0.2">
      <c r="A78" s="25">
        <v>3</v>
      </c>
      <c r="B78" s="9" t="s">
        <v>119</v>
      </c>
      <c r="C78" s="140" t="s">
        <v>120</v>
      </c>
      <c r="D78" s="139" t="s">
        <v>7</v>
      </c>
      <c r="E78" s="20">
        <v>11.47</v>
      </c>
      <c r="F78" s="35">
        <f t="shared" si="10"/>
        <v>12.0435</v>
      </c>
      <c r="G78" s="52">
        <v>5</v>
      </c>
      <c r="H78" s="57">
        <f t="shared" ref="H78:H79" si="11">F78*G78</f>
        <v>60.217500000000001</v>
      </c>
    </row>
    <row r="79" spans="1:8" ht="31.5" customHeight="1" x14ac:dyDescent="0.2">
      <c r="A79" s="25">
        <v>4</v>
      </c>
      <c r="B79" s="9" t="s">
        <v>121</v>
      </c>
      <c r="C79" s="140" t="s">
        <v>116</v>
      </c>
      <c r="D79" s="139" t="s">
        <v>7</v>
      </c>
      <c r="E79" s="20">
        <v>11.47</v>
      </c>
      <c r="F79" s="35">
        <f t="shared" si="10"/>
        <v>12.0435</v>
      </c>
      <c r="G79" s="52">
        <v>6</v>
      </c>
      <c r="H79" s="57">
        <f t="shared" si="11"/>
        <v>72.260999999999996</v>
      </c>
    </row>
    <row r="80" spans="1:8" ht="63.75" x14ac:dyDescent="0.2">
      <c r="A80" s="25">
        <v>5</v>
      </c>
      <c r="B80" s="12" t="s">
        <v>122</v>
      </c>
      <c r="C80" s="140" t="s">
        <v>123</v>
      </c>
      <c r="D80" s="139" t="s">
        <v>7</v>
      </c>
      <c r="E80" s="20">
        <v>5.73</v>
      </c>
      <c r="F80" s="35">
        <f t="shared" ref="F80" si="12">E80*0.05+E80</f>
        <v>6.0165000000000006</v>
      </c>
      <c r="G80" s="52">
        <v>5</v>
      </c>
      <c r="H80" s="57">
        <f t="shared" ref="H80:H89" si="13">F80*G80</f>
        <v>30.082500000000003</v>
      </c>
    </row>
    <row r="81" spans="1:8" ht="32.25" customHeight="1" x14ac:dyDescent="0.2">
      <c r="A81" s="25">
        <v>6</v>
      </c>
      <c r="B81" s="9" t="s">
        <v>127</v>
      </c>
      <c r="C81" s="140" t="s">
        <v>128</v>
      </c>
      <c r="D81" s="139" t="s">
        <v>7</v>
      </c>
      <c r="E81" s="20">
        <v>5.73</v>
      </c>
      <c r="F81" s="35">
        <f>E81*0.05+E81</f>
        <v>6.0165000000000006</v>
      </c>
      <c r="G81" s="52">
        <v>5</v>
      </c>
      <c r="H81" s="57">
        <f t="shared" si="13"/>
        <v>30.082500000000003</v>
      </c>
    </row>
    <row r="82" spans="1:8" ht="63.75" x14ac:dyDescent="0.2">
      <c r="A82" s="25">
        <v>7</v>
      </c>
      <c r="B82" s="9" t="s">
        <v>129</v>
      </c>
      <c r="C82" s="140" t="s">
        <v>130</v>
      </c>
      <c r="D82" s="139" t="s">
        <v>7</v>
      </c>
      <c r="E82" s="20">
        <v>5.73</v>
      </c>
      <c r="F82" s="35">
        <f t="shared" ref="F82" si="14">E82*0.05+E82</f>
        <v>6.0165000000000006</v>
      </c>
      <c r="G82" s="52">
        <v>5</v>
      </c>
      <c r="H82" s="57">
        <f t="shared" si="13"/>
        <v>30.082500000000003</v>
      </c>
    </row>
    <row r="83" spans="1:8" ht="33" customHeight="1" x14ac:dyDescent="0.2">
      <c r="A83" s="25">
        <v>8</v>
      </c>
      <c r="B83" s="145" t="s">
        <v>131</v>
      </c>
      <c r="C83" s="140" t="s">
        <v>132</v>
      </c>
      <c r="D83" s="139" t="s">
        <v>7</v>
      </c>
      <c r="E83" s="21">
        <v>10.29</v>
      </c>
      <c r="F83" s="35">
        <f>E83*0.05+E83</f>
        <v>10.804499999999999</v>
      </c>
      <c r="G83" s="52">
        <v>5</v>
      </c>
      <c r="H83" s="57">
        <f t="shared" si="13"/>
        <v>54.022499999999994</v>
      </c>
    </row>
    <row r="84" spans="1:8" ht="46.5" customHeight="1" x14ac:dyDescent="0.2">
      <c r="A84" s="25">
        <v>9</v>
      </c>
      <c r="B84" s="145" t="s">
        <v>133</v>
      </c>
      <c r="C84" s="140" t="s">
        <v>134</v>
      </c>
      <c r="D84" s="139" t="s">
        <v>7</v>
      </c>
      <c r="E84" s="21">
        <v>11.29</v>
      </c>
      <c r="F84" s="35">
        <f t="shared" ref="F84" si="15">E84*0.05+E84</f>
        <v>11.8545</v>
      </c>
      <c r="G84" s="52">
        <v>5</v>
      </c>
      <c r="H84" s="57">
        <f t="shared" si="13"/>
        <v>59.272500000000001</v>
      </c>
    </row>
    <row r="85" spans="1:8" ht="30.75" customHeight="1" x14ac:dyDescent="0.2">
      <c r="A85" s="25">
        <v>10</v>
      </c>
      <c r="B85" s="6" t="s">
        <v>135</v>
      </c>
      <c r="C85" s="11" t="s">
        <v>136</v>
      </c>
      <c r="D85" s="139" t="s">
        <v>7</v>
      </c>
      <c r="E85" s="21">
        <v>11.29</v>
      </c>
      <c r="F85" s="35">
        <f>E85*0.05+E85</f>
        <v>11.8545</v>
      </c>
      <c r="G85" s="51">
        <v>6</v>
      </c>
      <c r="H85" s="57">
        <f t="shared" si="13"/>
        <v>71.126999999999995</v>
      </c>
    </row>
    <row r="86" spans="1:8" ht="42.75" customHeight="1" x14ac:dyDescent="0.2">
      <c r="A86" s="25">
        <v>11</v>
      </c>
      <c r="B86" s="6" t="s">
        <v>137</v>
      </c>
      <c r="C86" s="11" t="s">
        <v>138</v>
      </c>
      <c r="D86" s="139" t="s">
        <v>7</v>
      </c>
      <c r="E86" s="21">
        <v>11.29</v>
      </c>
      <c r="F86" s="35">
        <f>E86*0.05+E86</f>
        <v>11.8545</v>
      </c>
      <c r="G86" s="52">
        <v>5</v>
      </c>
      <c r="H86" s="57">
        <f t="shared" si="13"/>
        <v>59.272500000000001</v>
      </c>
    </row>
    <row r="87" spans="1:8" ht="48.75" customHeight="1" x14ac:dyDescent="0.2">
      <c r="A87" s="25">
        <v>12</v>
      </c>
      <c r="B87" s="6" t="s">
        <v>139</v>
      </c>
      <c r="C87" s="11" t="s">
        <v>140</v>
      </c>
      <c r="D87" s="142" t="s">
        <v>62</v>
      </c>
      <c r="E87" s="21">
        <v>22.92</v>
      </c>
      <c r="F87" s="35">
        <f>E87*0.05+E87</f>
        <v>24.066000000000003</v>
      </c>
      <c r="G87" s="51">
        <v>6</v>
      </c>
      <c r="H87" s="57">
        <f t="shared" si="13"/>
        <v>144.39600000000002</v>
      </c>
    </row>
    <row r="88" spans="1:8" ht="39.75" customHeight="1" x14ac:dyDescent="0.2">
      <c r="A88" s="25">
        <v>13</v>
      </c>
      <c r="B88" s="6" t="s">
        <v>87</v>
      </c>
      <c r="C88" s="139" t="s">
        <v>86</v>
      </c>
      <c r="D88" s="142" t="s">
        <v>62</v>
      </c>
      <c r="E88" s="21">
        <v>17.190000000000001</v>
      </c>
      <c r="F88" s="35">
        <f>E88*0.05+E88</f>
        <v>18.049500000000002</v>
      </c>
      <c r="G88" s="51">
        <v>15</v>
      </c>
      <c r="H88" s="57">
        <f t="shared" si="13"/>
        <v>270.74250000000001</v>
      </c>
    </row>
    <row r="89" spans="1:8" ht="44.25" customHeight="1" x14ac:dyDescent="0.2">
      <c r="A89" s="25">
        <v>14</v>
      </c>
      <c r="B89" s="6" t="s">
        <v>88</v>
      </c>
      <c r="C89" s="11" t="s">
        <v>80</v>
      </c>
      <c r="D89" s="142" t="s">
        <v>62</v>
      </c>
      <c r="E89" s="21">
        <v>11.47</v>
      </c>
      <c r="F89" s="35">
        <f t="shared" ref="F89" si="16">E89*0.05+E89</f>
        <v>12.0435</v>
      </c>
      <c r="G89" s="51">
        <v>6</v>
      </c>
      <c r="H89" s="57">
        <f t="shared" si="13"/>
        <v>72.260999999999996</v>
      </c>
    </row>
    <row r="90" spans="1:8" ht="36" customHeight="1" x14ac:dyDescent="0.2">
      <c r="A90" s="146" t="s">
        <v>4</v>
      </c>
      <c r="B90" s="9" t="s">
        <v>124</v>
      </c>
      <c r="C90" s="164" t="s">
        <v>125</v>
      </c>
      <c r="D90" s="139" t="s">
        <v>7</v>
      </c>
      <c r="E90" s="42">
        <v>11.46</v>
      </c>
      <c r="F90" s="35">
        <f>E90*0.05+E90</f>
        <v>12.033000000000001</v>
      </c>
      <c r="G90" s="52">
        <v>5</v>
      </c>
      <c r="H90" s="57">
        <f>F90*G90</f>
        <v>60.165000000000006</v>
      </c>
    </row>
    <row r="91" spans="1:8" ht="33" customHeight="1" x14ac:dyDescent="0.2">
      <c r="A91" s="147"/>
      <c r="B91" s="9" t="s">
        <v>126</v>
      </c>
      <c r="C91" s="164"/>
      <c r="D91" s="139" t="s">
        <v>7</v>
      </c>
      <c r="E91" s="42">
        <v>11.46</v>
      </c>
      <c r="F91" s="35">
        <f>E91*0.05+E91</f>
        <v>12.033000000000001</v>
      </c>
      <c r="G91" s="52">
        <v>5</v>
      </c>
      <c r="H91" s="57">
        <f>F91*G91</f>
        <v>60.165000000000006</v>
      </c>
    </row>
    <row r="92" spans="1:8" ht="15" x14ac:dyDescent="0.2">
      <c r="A92" s="130"/>
      <c r="B92" s="131"/>
      <c r="C92" s="132"/>
      <c r="D92" s="133"/>
      <c r="E92" s="134"/>
      <c r="F92" s="135"/>
      <c r="G92" s="136"/>
      <c r="H92" s="57">
        <f>SUM(H76:H91)</f>
        <v>1236.1859999999999</v>
      </c>
    </row>
    <row r="93" spans="1:8" ht="15.75" x14ac:dyDescent="0.2">
      <c r="G93" s="92" t="s">
        <v>99</v>
      </c>
      <c r="H93" s="93">
        <v>6204.85</v>
      </c>
    </row>
  </sheetData>
  <mergeCells count="33">
    <mergeCell ref="A75:F75"/>
    <mergeCell ref="A69:F69"/>
    <mergeCell ref="A60:F60"/>
    <mergeCell ref="C90:C91"/>
    <mergeCell ref="A90:A91"/>
    <mergeCell ref="A63:A64"/>
    <mergeCell ref="C63:C64"/>
    <mergeCell ref="A15:F15"/>
    <mergeCell ref="A8:A9"/>
    <mergeCell ref="A10:A11"/>
    <mergeCell ref="C19:C20"/>
    <mergeCell ref="C33:C34"/>
    <mergeCell ref="C31:C32"/>
    <mergeCell ref="A27:F27"/>
    <mergeCell ref="A19:A20"/>
    <mergeCell ref="A21:A22"/>
    <mergeCell ref="A31:A32"/>
    <mergeCell ref="A33:A34"/>
    <mergeCell ref="C21:C22"/>
    <mergeCell ref="B1:F1"/>
    <mergeCell ref="C10:C11"/>
    <mergeCell ref="C8:C9"/>
    <mergeCell ref="D8:D9"/>
    <mergeCell ref="D10:D11"/>
    <mergeCell ref="A3:F3"/>
    <mergeCell ref="A54:A55"/>
    <mergeCell ref="C54:C55"/>
    <mergeCell ref="C42:C43"/>
    <mergeCell ref="A39:F39"/>
    <mergeCell ref="A53:F53"/>
    <mergeCell ref="A42:A43"/>
    <mergeCell ref="A44:A45"/>
    <mergeCell ref="C44:C45"/>
  </mergeCells>
  <phoneticPr fontId="3" type="noConversion"/>
  <printOptions horizontalCentered="1"/>
  <pageMargins left="0.25" right="0.25" top="0.75" bottom="0.75" header="0.3" footer="0.3"/>
  <pageSetup paperSize="9" scale="99" fitToHeight="0" orientation="landscape" r:id="rId1"/>
  <headerFooter alignWithMargins="0">
    <oddFooter>&amp;C&amp;8&amp;P</oddFooter>
  </headerFooter>
  <rowBreaks count="2" manualBreakCount="2">
    <brk id="38" max="16383" man="1"/>
    <brk id="70" max="16383" man="1"/>
  </rowBreaks>
  <ignoredErrors>
    <ignoredError sqref="F6 F16:F17 F28:F29 F40:F41 F51 F70 F18:F24 F30:F37 F42:F49 F71 F72" unlockedFormula="1"/>
    <ignoredError sqref="A43 A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Katalog udžbenika</vt:lpstr>
      <vt:lpstr>'Katalog udžbenika'!Ispis_naslova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Kurtak</dc:creator>
  <cp:lastModifiedBy>Korisnik</cp:lastModifiedBy>
  <cp:lastPrinted>2023-02-13T13:01:27Z</cp:lastPrinted>
  <dcterms:created xsi:type="dcterms:W3CDTF">2014-01-07T13:47:23Z</dcterms:created>
  <dcterms:modified xsi:type="dcterms:W3CDTF">2026-07-07T08:51:08Z</dcterms:modified>
</cp:coreProperties>
</file>